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108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6" i="1"/>
  <c r="K16"/>
  <c r="J16"/>
  <c r="I5"/>
  <c r="H5"/>
  <c r="G16"/>
  <c r="I14"/>
  <c r="E16"/>
  <c r="I13" l="1"/>
  <c r="H13"/>
  <c r="I12"/>
  <c r="H12"/>
  <c r="I11"/>
  <c r="H11"/>
  <c r="I10"/>
  <c r="H10"/>
  <c r="I9"/>
  <c r="H9"/>
  <c r="I8"/>
  <c r="H8"/>
  <c r="I7"/>
  <c r="H7"/>
  <c r="I6"/>
  <c r="H6"/>
  <c r="I16" l="1"/>
  <c r="H16"/>
</calcChain>
</file>

<file path=xl/sharedStrings.xml><?xml version="1.0" encoding="utf-8"?>
<sst xmlns="http://schemas.openxmlformats.org/spreadsheetml/2006/main" count="47" uniqueCount="34">
  <si>
    <t>тыс. руб.</t>
  </si>
  <si>
    <t>№</t>
  </si>
  <si>
    <t>Отчет 2020 года и ожидаемое исполнение 2021 года</t>
  </si>
  <si>
    <t xml:space="preserve">Проект бюджета на 2022 год </t>
  </si>
  <si>
    <t>Отношение  2022 года, к   2020 году, %</t>
  </si>
  <si>
    <t>Отношение  2022 года, к  2021 году, %</t>
  </si>
  <si>
    <t>плановый период 2023 года</t>
  </si>
  <si>
    <t>плановый период 2024 года</t>
  </si>
  <si>
    <t>Наименование муниципальной программы</t>
  </si>
  <si>
    <t>2020 год</t>
  </si>
  <si>
    <t>2021 год</t>
  </si>
  <si>
    <t xml:space="preserve"> 2022 год </t>
  </si>
  <si>
    <t>ИТОГО</t>
  </si>
  <si>
    <t>Муниципальная  программа "Развитие образования Вытегорского муниципального района на 2014-2020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</si>
  <si>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</si>
  <si>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</si>
  <si>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</si>
  <si>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</si>
  <si>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</si>
  <si>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</si>
  <si>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</si>
  <si>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</si>
  <si>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</si>
  <si>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"Формирование комфортной среды проживания  на территории Вытегорского муниципального района на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</si>
  <si>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</si>
  <si>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</si>
  <si>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"Экономическое развитие Вытегорского муниципального района на 2021-2025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</si>
  <si>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2021-2025 годы"</t>
  </si>
  <si>
    <t>Муниципальная программа "Управление  муниципальными финансами Вытегорского муниципального района на 2021-2025 годы"</t>
  </si>
  <si>
    <t>Муниципальная программа "Совершенствование муниципального управления в Вытегорском муниципальном районе на 2021-2025 годы"</t>
  </si>
  <si>
    <t>Муниципальная программа "Комплексное развитие сельских территорий Вытегорского муниципального района Вологодской области на 2022-2025 годы"</t>
  </si>
  <si>
    <t xml:space="preserve"> </t>
  </si>
  <si>
    <t>Муниципальная программа "Формирование современной городской среды на 2018-2024 годы"</t>
  </si>
  <si>
    <t xml:space="preserve">Сведения о расходах проекта районного бюджета  по муниципальным программам Вытегорского муниципального района на 2022 год  в сравнении с  ожидаемым исполнением за 2021 год и отчетом за 2020 год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</si>
</sst>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5" sqref="C5"/>
    </sheetView>
  </sheetViews>
  <sheetFormatPr defaultRowHeight="15"/>
  <cols>
    <col min="1" max="1" width="5.140625" customWidth="1"/>
    <col min="2" max="2" width="40.85546875" customWidth="1"/>
    <col min="3" max="3" width="15.7109375" customWidth="1"/>
    <col min="4" max="4" width="45.140625" customWidth="1"/>
    <col min="5" max="5" width="14.85546875" customWidth="1"/>
    <col min="6" max="6" width="44.85546875" customWidth="1"/>
    <col min="7" max="11" width="14" customWidth="1"/>
  </cols>
  <sheetData>
    <row r="1" spans="1:11" ht="15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1"/>
      <c r="B2" s="1"/>
      <c r="C2" s="1"/>
      <c r="D2" s="1"/>
      <c r="E2" s="1"/>
      <c r="F2" s="1"/>
      <c r="G2" s="1"/>
      <c r="H2" s="2"/>
      <c r="K2" s="2" t="s">
        <v>0</v>
      </c>
    </row>
    <row r="3" spans="1:11" ht="15.75">
      <c r="A3" s="25" t="s">
        <v>1</v>
      </c>
      <c r="B3" s="29" t="s">
        <v>2</v>
      </c>
      <c r="C3" s="29"/>
      <c r="D3" s="29"/>
      <c r="E3" s="29"/>
      <c r="F3" s="30" t="s">
        <v>3</v>
      </c>
      <c r="G3" s="31"/>
      <c r="H3" s="25" t="s">
        <v>4</v>
      </c>
      <c r="I3" s="25" t="s">
        <v>5</v>
      </c>
      <c r="J3" s="25" t="s">
        <v>6</v>
      </c>
      <c r="K3" s="25" t="s">
        <v>7</v>
      </c>
    </row>
    <row r="4" spans="1:11" ht="31.5">
      <c r="A4" s="28"/>
      <c r="B4" s="3" t="s">
        <v>8</v>
      </c>
      <c r="C4" s="4" t="s">
        <v>9</v>
      </c>
      <c r="D4" s="4" t="s">
        <v>8</v>
      </c>
      <c r="E4" s="4" t="s">
        <v>10</v>
      </c>
      <c r="F4" s="3" t="s">
        <v>8</v>
      </c>
      <c r="G4" s="3" t="s">
        <v>11</v>
      </c>
      <c r="H4" s="28"/>
      <c r="I4" s="28"/>
      <c r="J4" s="26"/>
      <c r="K4" s="26"/>
    </row>
    <row r="5" spans="1:11" ht="61.5" customHeight="1">
      <c r="A5" s="16">
        <v>1</v>
      </c>
      <c r="B5" s="18" t="s">
        <v>32</v>
      </c>
      <c r="C5" s="17">
        <v>4522.8999999999996</v>
      </c>
      <c r="D5" s="18" t="s">
        <v>32</v>
      </c>
      <c r="E5" s="21">
        <v>4471</v>
      </c>
      <c r="F5" s="18" t="s">
        <v>32</v>
      </c>
      <c r="G5" s="10">
        <v>4771</v>
      </c>
      <c r="H5" s="10">
        <f>G5/C5*100</f>
        <v>105.48541864732806</v>
      </c>
      <c r="I5" s="8">
        <f>G5/E5*100</f>
        <v>106.70990829791992</v>
      </c>
      <c r="J5" s="8">
        <v>4350.8</v>
      </c>
      <c r="K5" s="23">
        <v>4686.3999999999996</v>
      </c>
    </row>
    <row r="6" spans="1:11" ht="63">
      <c r="A6" s="3">
        <v>2</v>
      </c>
      <c r="B6" s="19" t="s">
        <v>13</v>
      </c>
      <c r="C6" s="5">
        <v>561995.6</v>
      </c>
      <c r="D6" s="19" t="s">
        <v>21</v>
      </c>
      <c r="E6" s="3">
        <v>518961.7</v>
      </c>
      <c r="F6" s="19" t="s">
        <v>21</v>
      </c>
      <c r="G6" s="6">
        <v>620308.5</v>
      </c>
      <c r="H6" s="10">
        <f>G6/C6*100</f>
        <v>110.37604209000924</v>
      </c>
      <c r="I6" s="8">
        <f>G6/E6*100</f>
        <v>119.52876291256176</v>
      </c>
      <c r="J6" s="8">
        <v>712147.4</v>
      </c>
      <c r="K6" s="8">
        <v>557398</v>
      </c>
    </row>
    <row r="7" spans="1:11" ht="78.75">
      <c r="A7" s="7">
        <v>3</v>
      </c>
      <c r="B7" s="19" t="s">
        <v>14</v>
      </c>
      <c r="C7" s="9">
        <v>258018.8</v>
      </c>
      <c r="D7" s="19" t="s">
        <v>22</v>
      </c>
      <c r="E7" s="3">
        <v>343270.2</v>
      </c>
      <c r="F7" s="19" t="s">
        <v>22</v>
      </c>
      <c r="G7" s="8">
        <v>251677.8</v>
      </c>
      <c r="H7" s="10">
        <f t="shared" ref="H7:H13" si="0">G7/C7*100</f>
        <v>97.54242714096803</v>
      </c>
      <c r="I7" s="8">
        <f t="shared" ref="I7:I14" si="1">G7/E7*100</f>
        <v>73.317695506338737</v>
      </c>
      <c r="J7" s="8">
        <v>122576.6</v>
      </c>
      <c r="K7" s="8">
        <v>111338.9</v>
      </c>
    </row>
    <row r="8" spans="1:11" ht="78.75">
      <c r="A8" s="7">
        <v>4</v>
      </c>
      <c r="B8" s="19" t="s">
        <v>15</v>
      </c>
      <c r="C8" s="9">
        <v>122132.7</v>
      </c>
      <c r="D8" s="19" t="s">
        <v>23</v>
      </c>
      <c r="E8" s="10">
        <v>150487</v>
      </c>
      <c r="F8" s="19" t="s">
        <v>23</v>
      </c>
      <c r="G8" s="6">
        <v>210580.6</v>
      </c>
      <c r="H8" s="10">
        <f t="shared" si="0"/>
        <v>172.41950763390969</v>
      </c>
      <c r="I8" s="8">
        <f t="shared" si="1"/>
        <v>139.93275166625691</v>
      </c>
      <c r="J8" s="8">
        <v>196565.5</v>
      </c>
      <c r="K8" s="8">
        <v>140216.9</v>
      </c>
    </row>
    <row r="9" spans="1:11" ht="78.75">
      <c r="A9" s="7">
        <v>5</v>
      </c>
      <c r="B9" s="19" t="s">
        <v>16</v>
      </c>
      <c r="C9" s="5">
        <v>3955.5</v>
      </c>
      <c r="D9" s="19" t="s">
        <v>24</v>
      </c>
      <c r="E9" s="3">
        <v>5121.2</v>
      </c>
      <c r="F9" s="19" t="s">
        <v>24</v>
      </c>
      <c r="G9" s="6">
        <v>5512.5</v>
      </c>
      <c r="H9" s="10">
        <f t="shared" si="0"/>
        <v>139.36291240045506</v>
      </c>
      <c r="I9" s="8">
        <f t="shared" si="1"/>
        <v>107.64078731547293</v>
      </c>
      <c r="J9" s="8">
        <v>5887.5</v>
      </c>
      <c r="K9" s="8">
        <v>5887.5</v>
      </c>
    </row>
    <row r="10" spans="1:11" ht="78.75">
      <c r="A10" s="7">
        <v>6</v>
      </c>
      <c r="B10" s="19" t="s">
        <v>17</v>
      </c>
      <c r="C10" s="5">
        <v>3778.6</v>
      </c>
      <c r="D10" s="19" t="s">
        <v>25</v>
      </c>
      <c r="E10" s="10">
        <v>15426.3</v>
      </c>
      <c r="F10" s="19" t="s">
        <v>25</v>
      </c>
      <c r="G10" s="8">
        <v>9410.9</v>
      </c>
      <c r="H10" s="10">
        <f t="shared" si="0"/>
        <v>249.05785211453977</v>
      </c>
      <c r="I10" s="8">
        <f t="shared" si="1"/>
        <v>61.005555447514958</v>
      </c>
      <c r="J10" s="8">
        <v>2529</v>
      </c>
      <c r="K10" s="8">
        <v>18728.400000000001</v>
      </c>
    </row>
    <row r="11" spans="1:11" ht="78.75">
      <c r="A11" s="7">
        <v>7</v>
      </c>
      <c r="B11" s="19" t="s">
        <v>18</v>
      </c>
      <c r="C11" s="5">
        <v>3160.9</v>
      </c>
      <c r="D11" s="20" t="s">
        <v>26</v>
      </c>
      <c r="E11" s="10">
        <v>2805.5</v>
      </c>
      <c r="F11" s="20" t="s">
        <v>26</v>
      </c>
      <c r="G11" s="6">
        <v>4686.2</v>
      </c>
      <c r="H11" s="10">
        <f t="shared" si="0"/>
        <v>148.25524375968868</v>
      </c>
      <c r="I11" s="8">
        <f t="shared" si="1"/>
        <v>167.03617893423632</v>
      </c>
      <c r="J11" s="8">
        <v>3478.7</v>
      </c>
      <c r="K11" s="8">
        <v>7104.7</v>
      </c>
    </row>
    <row r="12" spans="1:11" ht="78.75">
      <c r="A12" s="7">
        <v>8</v>
      </c>
      <c r="B12" s="18" t="s">
        <v>19</v>
      </c>
      <c r="C12" s="9">
        <v>1071</v>
      </c>
      <c r="D12" s="18" t="s">
        <v>27</v>
      </c>
      <c r="E12" s="10">
        <v>690</v>
      </c>
      <c r="F12" s="18" t="s">
        <v>27</v>
      </c>
      <c r="G12" s="8">
        <v>574</v>
      </c>
      <c r="H12" s="10">
        <f t="shared" si="0"/>
        <v>53.594771241830067</v>
      </c>
      <c r="I12" s="8">
        <f t="shared" si="1"/>
        <v>83.188405797101453</v>
      </c>
      <c r="J12" s="8">
        <v>838</v>
      </c>
      <c r="K12" s="8">
        <v>722</v>
      </c>
    </row>
    <row r="13" spans="1:11" ht="78.75">
      <c r="A13" s="7">
        <v>9</v>
      </c>
      <c r="B13" s="18" t="s">
        <v>20</v>
      </c>
      <c r="C13" s="5">
        <v>82502.8</v>
      </c>
      <c r="D13" s="20" t="s">
        <v>28</v>
      </c>
      <c r="E13" s="10">
        <v>74262.5</v>
      </c>
      <c r="F13" s="20" t="s">
        <v>28</v>
      </c>
      <c r="G13" s="8">
        <v>61682.7</v>
      </c>
      <c r="H13" s="10">
        <f t="shared" si="0"/>
        <v>74.764371633447595</v>
      </c>
      <c r="I13" s="8">
        <f t="shared" si="1"/>
        <v>83.060360208719061</v>
      </c>
      <c r="J13" s="8">
        <v>63489.9</v>
      </c>
      <c r="K13" s="8">
        <v>65365.5</v>
      </c>
    </row>
    <row r="14" spans="1:11" ht="63">
      <c r="A14" s="7">
        <v>10</v>
      </c>
      <c r="B14" s="18"/>
      <c r="C14" s="5"/>
      <c r="D14" s="20" t="s">
        <v>29</v>
      </c>
      <c r="E14" s="10">
        <v>53656.1</v>
      </c>
      <c r="F14" s="20" t="s">
        <v>29</v>
      </c>
      <c r="G14" s="8">
        <v>59327.5</v>
      </c>
      <c r="H14" s="10">
        <v>0</v>
      </c>
      <c r="I14" s="8">
        <f t="shared" si="1"/>
        <v>110.56990724260616</v>
      </c>
      <c r="J14" s="8">
        <v>60329.8</v>
      </c>
      <c r="K14" s="8">
        <v>60332.2</v>
      </c>
    </row>
    <row r="15" spans="1:11" ht="63">
      <c r="A15" s="7">
        <v>11</v>
      </c>
      <c r="B15" s="18"/>
      <c r="C15" s="5"/>
      <c r="D15" s="20" t="s">
        <v>31</v>
      </c>
      <c r="E15" s="10"/>
      <c r="F15" s="20" t="s">
        <v>30</v>
      </c>
      <c r="G15" s="8">
        <v>73325.2</v>
      </c>
      <c r="H15" s="10">
        <v>0</v>
      </c>
      <c r="I15" s="8">
        <v>0</v>
      </c>
      <c r="J15" s="8">
        <v>0</v>
      </c>
      <c r="K15" s="8">
        <v>0</v>
      </c>
    </row>
    <row r="16" spans="1:11" ht="18.75">
      <c r="A16" s="11"/>
      <c r="B16" s="12" t="s">
        <v>12</v>
      </c>
      <c r="C16" s="13">
        <f>SUM(C5:C13)+0.1</f>
        <v>1041138.9</v>
      </c>
      <c r="D16" s="13"/>
      <c r="E16" s="13">
        <f>SUM(E5:E15)</f>
        <v>1169151.5</v>
      </c>
      <c r="F16" s="13"/>
      <c r="G16" s="22">
        <f>SUM(G5:G15)</f>
        <v>1301856.8999999999</v>
      </c>
      <c r="H16" s="14">
        <f>G16/C16*100</f>
        <v>125.04161548473502</v>
      </c>
      <c r="I16" s="15">
        <f>G16/E16*100</f>
        <v>111.35057347144487</v>
      </c>
      <c r="J16" s="24">
        <f>SUM(J5:J15)</f>
        <v>1172193.2</v>
      </c>
      <c r="K16" s="24">
        <f>SUM(K5:K15)</f>
        <v>971780.5</v>
      </c>
    </row>
  </sheetData>
  <mergeCells count="8">
    <mergeCell ref="J3:J4"/>
    <mergeCell ref="K3:K4"/>
    <mergeCell ref="A1:K1"/>
    <mergeCell ref="A3:A4"/>
    <mergeCell ref="B3:E3"/>
    <mergeCell ref="F3:G3"/>
    <mergeCell ref="H3:H4"/>
    <mergeCell ref="I3:I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DF-8-004</cp:lastModifiedBy>
  <dcterms:created xsi:type="dcterms:W3CDTF">2021-11-24T05:42:11Z</dcterms:created>
  <dcterms:modified xsi:type="dcterms:W3CDTF">2022-02-01T12:32:30Z</dcterms:modified>
</cp:coreProperties>
</file>