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Приложение  " sheetId="1" r:id="rId1"/>
  </sheets>
  <definedNames>
    <definedName name="_xlnm.Print_Titles" localSheetId="0">'Приложение  '!$11:$11</definedName>
    <definedName name="_xlnm.Print_Area" localSheetId="0">'Приложение  '!$A$1:$E$41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<sst xmlns="http://schemas.openxmlformats.org/spreadsheetml/2006/main" count="69" uniqueCount="67">
  <si>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</si>
  <si>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</si>
  <si>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</si>
  <si>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</si>
  <si>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</si>
  <si>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</si>
  <si>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</si>
  <si>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</si>
  <si>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</si>
  <si>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</si>
  <si>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</si>
  <si>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>в том числе: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</si>
  <si>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</si>
  <si>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</si>
  <si>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</si>
  <si>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>254 2 02 29999 05 0000 151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</si>
  <si>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</si>
  <si>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</si>
  <si>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</si>
  <si>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</si>
  <si>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</si>
  <si>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</si>
  <si>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</si>
  <si>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</si>
  <si>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</si>
  <si>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</si>
  <si>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</si>
  <si>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</si>
  <si>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</si>
  <si>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2023 год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</si>
  <si>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</si>
  <si>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</si>
  <si>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133 0409 14 3 01 41394 000</t>
  </si>
  <si>
    <t>133 0409 14 3 01 41396 000</t>
  </si>
  <si>
    <t>133 0409 14 3 02 64030 000</t>
  </si>
  <si>
    <t>2024 год</t>
  </si>
  <si>
    <t>Остаток средств дорожного фонда на 01.01.2022 года</t>
  </si>
  <si>
    <t>Подпрограмма "Развитие транспортной  системы на территории Вытегорского муниципального района на 2021-2025 годы"</t>
  </si>
  <si>
    <t xml:space="preserve">Объем доходов и распределение бюджетных ассигнований муниципального дорожного фонда Вытегорского муниципального района </t>
  </si>
  <si>
    <t>Приложение 7</t>
  </si>
  <si>
    <t>133 0409 14 3 04 00000 000</t>
  </si>
  <si>
    <t xml:space="preserve">" О районном бюджете на 2023 год и </t>
  </si>
  <si>
    <t>плановый период 2024 и 2025 годов"</t>
  </si>
  <si>
    <t>2025 год</t>
  </si>
  <si>
    <t>133 0409 14 3 01 41300 000</t>
  </si>
  <si>
    <t>133 0409 14 3 01 41409 000</t>
  </si>
  <si>
    <t>133 0409 14 3 01 41410 000</t>
  </si>
  <si>
    <t>133 0409 14 3 01 41411 000</t>
  </si>
  <si>
    <t>133 0409 14 3 04 41420 000</t>
  </si>
  <si>
    <t>на 2023 год и плановый период 2024 и 2025 годов</t>
  </si>
  <si>
    <t>Акцизы по подакцизным товарам (продукции), производимым на территории Российской Федерации</t>
  </si>
  <si>
    <t>182 1 01 02010 01 0000 110</t>
  </si>
  <si>
    <t>100 1 03 02000 01 0000 110</t>
  </si>
  <si>
    <t>Ремонт автомобильных дорог и искусственных сооружений</t>
  </si>
  <si>
    <t>Выполнение работ по ремонту и капитальному ремонту автомобильных дорог и искусственных сооружений</t>
  </si>
  <si>
    <t>Текущий ремонт автодороги Ундозеро-Бараново</t>
  </si>
  <si>
    <t>Текущий ремонт  автодороги  Девятины-Новинки</t>
  </si>
  <si>
    <t>Текущий ремонт автодороги ул.Чуприна в п.Депо</t>
  </si>
  <si>
    <t>Текущий ремонт автодороги ул.Шевченко в п.Депо</t>
  </si>
  <si>
    <t>Текущий ремонт моста через реку Тагажма на автодороге Захарьино-Стансельга</t>
  </si>
  <si>
    <t>Осуществление дорожной деятельности в отношении автомобильных дорог общего пользования местного значения  для обеспечения подъездов к земельным участкам, предоставляемым отдельным категориям граждан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</si>
  <si>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</si>
  <si>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Содержание автомобильных дорог и искусственных сооружений</t>
  </si>
  <si>
    <t xml:space="preserve">Выполнение работ по содержанию автомобильных дорог и искусственных сооружений </t>
  </si>
  <si>
    <t>Решение вопросов местного значения межмуниципального характера</t>
  </si>
  <si>
    <t>Обеспечение безопасности дорожного движения</t>
  </si>
  <si>
    <t>Выполнение работ по разработке  програмы комплексного развития транспортной инфраструктуры района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</si>
</sst>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1" fontId="23" fillId="0" borderId="20" xfId="88" applyNumberFormat="1" applyFont="1" applyFill="1" applyBorder="1" applyAlignment="1" applyProtection="1">
      <alignment horizontal="center" vertical="center"/>
      <protection hidden="1"/>
    </xf>
    <xf numFmtId="1" fontId="23" fillId="0" borderId="21" xfId="88" applyNumberFormat="1" applyFont="1" applyFill="1" applyBorder="1" applyAlignment="1" applyProtection="1">
      <alignment horizontal="left" vertical="center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0" fontId="23" fillId="0" borderId="19" xfId="88" applyFont="1" applyBorder="1" applyAlignment="1">
      <alignment horizontal="center" vertical="center"/>
      <protection/>
    </xf>
    <xf numFmtId="0" fontId="24" fillId="0" borderId="21" xfId="88" applyNumberFormat="1" applyFont="1" applyFill="1" applyBorder="1" applyAlignment="1" applyProtection="1">
      <alignment wrapText="1"/>
      <protection hidden="1"/>
    </xf>
    <xf numFmtId="0" fontId="24" fillId="0" borderId="0" xfId="88" applyFont="1">
      <alignment/>
      <protection/>
    </xf>
    <xf numFmtId="172" fontId="24" fillId="0" borderId="21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2" xfId="88" applyNumberFormat="1" applyFont="1" applyFill="1" applyBorder="1" applyAlignment="1" applyProtection="1">
      <alignment wrapText="1"/>
      <protection hidden="1"/>
    </xf>
    <xf numFmtId="172" fontId="23" fillId="0" borderId="23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4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4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183" fontId="23" fillId="0" borderId="0" xfId="88" applyNumberFormat="1" applyFont="1">
      <alignment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23" fillId="0" borderId="19" xfId="88" applyNumberFormat="1" applyFont="1" applyFill="1" applyBorder="1" applyAlignment="1" applyProtection="1">
      <alignment horizontal="left" vertical="center" wrapText="1"/>
      <protection hidden="1"/>
    </xf>
    <xf numFmtId="1" fontId="25" fillId="0" borderId="24" xfId="88" applyNumberFormat="1" applyFont="1" applyFill="1" applyBorder="1" applyAlignment="1" applyProtection="1">
      <alignment horizontal="center" vertical="center"/>
      <protection hidden="1"/>
    </xf>
    <xf numFmtId="0" fontId="25" fillId="0" borderId="19" xfId="88" applyFont="1" applyBorder="1" applyAlignment="1">
      <alignment horizontal="center" vertical="center"/>
      <protection/>
    </xf>
    <xf numFmtId="0" fontId="24" fillId="0" borderId="21" xfId="88" applyNumberFormat="1" applyFont="1" applyFill="1" applyBorder="1" applyAlignment="1" applyProtection="1">
      <alignment horizontal="left" vertical="center" wrapText="1"/>
      <protection hidden="1"/>
    </xf>
    <xf numFmtId="0" fontId="24" fillId="0" borderId="19" xfId="0" applyFont="1" applyFill="1" applyBorder="1" applyAlignment="1">
      <alignment horizontal="justify" vertical="center" wrapText="1"/>
    </xf>
    <xf numFmtId="172" fontId="24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2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1" xfId="88" applyNumberFormat="1" applyFont="1" applyFill="1" applyBorder="1" applyAlignment="1" applyProtection="1">
      <alignment horizontal="center" vertical="center"/>
      <protection hidden="1"/>
    </xf>
    <xf numFmtId="0" fontId="23" fillId="0" borderId="20" xfId="88" applyNumberFormat="1" applyFont="1" applyFill="1" applyBorder="1" applyAlignment="1" applyProtection="1">
      <alignment horizontal="center" vertical="center"/>
      <protection hidden="1"/>
    </xf>
    <xf numFmtId="0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19" xfId="0" applyFont="1" applyBorder="1" applyAlignment="1">
      <alignment horizontal="left" vertical="center" wrapText="1"/>
    </xf>
    <xf numFmtId="0" fontId="23" fillId="0" borderId="19" xfId="96" applyNumberFormat="1" applyFont="1" applyFill="1" applyBorder="1" applyAlignment="1" applyProtection="1">
      <alignment horizontal="left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view="pageBreakPreview" zoomScaleSheetLayoutView="100" zoomScalePageLayoutView="0" workbookViewId="0" topLeftCell="A4">
      <selection activeCell="A15" activeCellId="1" sqref="A14 A15:A18"/>
    </sheetView>
  </sheetViews>
  <sheetFormatPr defaultColWidth="9.140625" defaultRowHeight="15"/>
  <cols>
    <col min="1" max="1" width="57.7109375" style="8" customWidth="1"/>
    <col min="2" max="2" width="31.140625" style="8" customWidth="1"/>
    <col min="3" max="3" width="13.421875" style="8" customWidth="1"/>
    <col min="4" max="4" width="14.00390625" style="8" customWidth="1"/>
    <col min="5" max="5" width="12.28125" style="8" customWidth="1"/>
    <col min="6" max="16384" width="9.140625" style="8" customWidth="1"/>
  </cols>
  <sheetData>
    <row r="1" spans="3:11" ht="15.75" customHeight="1">
      <c r="C1" s="32"/>
      <c r="D1" s="32"/>
      <c r="E1" s="32"/>
      <c r="F1" s="33"/>
      <c r="G1" s="33"/>
      <c r="H1" s="33"/>
      <c r="I1" s="33"/>
      <c r="J1" s="33"/>
      <c r="K1" s="33"/>
    </row>
    <row r="2" spans="1:5" ht="15.75">
      <c r="A2" s="4"/>
      <c r="B2" s="60"/>
      <c r="C2" s="57"/>
      <c r="D2" s="56" t="s">
        <v>39</v>
      </c>
      <c r="E2" s="56"/>
    </row>
    <row r="3" spans="1:5" ht="15.75">
      <c r="A3" s="4"/>
      <c r="B3" s="57" t="s">
        <v>9</v>
      </c>
      <c r="C3" s="57"/>
      <c r="D3" s="57"/>
      <c r="E3" s="57"/>
    </row>
    <row r="4" spans="1:5" ht="15.75">
      <c r="A4" s="4"/>
      <c r="B4" s="31"/>
      <c r="C4" s="57" t="s">
        <v>41</v>
      </c>
      <c r="D4" s="57"/>
      <c r="E4" s="57"/>
    </row>
    <row r="5" spans="1:5" ht="15.75">
      <c r="A5" s="4"/>
      <c r="B5" s="31"/>
      <c r="C5" s="57" t="s">
        <v>42</v>
      </c>
      <c r="D5" s="57"/>
      <c r="E5" s="57"/>
    </row>
    <row r="6" spans="1:5" ht="46.5" customHeight="1">
      <c r="A6" s="54" t="s">
        <v>38</v>
      </c>
      <c r="B6" s="54"/>
      <c r="C6" s="54"/>
      <c r="D6" s="54"/>
      <c r="E6" s="54"/>
    </row>
    <row r="7" spans="1:5" ht="21.75" customHeight="1">
      <c r="A7" s="55" t="s">
        <v>49</v>
      </c>
      <c r="B7" s="55"/>
      <c r="C7" s="55"/>
      <c r="D7" s="55"/>
      <c r="E7" s="55"/>
    </row>
    <row r="8" spans="1:5" ht="15" customHeight="1">
      <c r="A8" s="5"/>
      <c r="B8" s="5"/>
      <c r="C8" s="49" t="s">
        <v>7</v>
      </c>
      <c r="D8" s="49"/>
      <c r="E8" s="49"/>
    </row>
    <row r="9" spans="1:5" ht="25.5" customHeight="1">
      <c r="A9" s="53" t="s">
        <v>5</v>
      </c>
      <c r="B9" s="58" t="s">
        <v>3</v>
      </c>
      <c r="C9" s="50" t="s">
        <v>8</v>
      </c>
      <c r="D9" s="51"/>
      <c r="E9" s="52"/>
    </row>
    <row r="10" spans="1:5" ht="25.5" customHeight="1">
      <c r="A10" s="53"/>
      <c r="B10" s="59"/>
      <c r="C10" s="6" t="s">
        <v>29</v>
      </c>
      <c r="D10" s="10" t="s">
        <v>35</v>
      </c>
      <c r="E10" s="10" t="s">
        <v>43</v>
      </c>
    </row>
    <row r="11" spans="1:5" ht="15.75" customHeight="1">
      <c r="A11" s="40">
        <v>1</v>
      </c>
      <c r="B11" s="40">
        <v>2</v>
      </c>
      <c r="C11" s="40">
        <v>3</v>
      </c>
      <c r="D11" s="41">
        <v>4</v>
      </c>
      <c r="E11" s="41">
        <v>5</v>
      </c>
    </row>
    <row r="12" spans="1:5" ht="15" customHeight="1" hidden="1">
      <c r="A12" s="3" t="s">
        <v>36</v>
      </c>
      <c r="B12" s="2"/>
      <c r="C12" s="24"/>
      <c r="D12" s="9"/>
      <c r="E12" s="9"/>
    </row>
    <row r="13" spans="1:5" ht="19.5" customHeight="1">
      <c r="A13" s="46" t="s">
        <v>2</v>
      </c>
      <c r="B13" s="47"/>
      <c r="C13" s="48"/>
      <c r="D13" s="9"/>
      <c r="E13" s="9"/>
    </row>
    <row r="14" spans="1:5" ht="49.5" customHeight="1">
      <c r="A14" s="39" t="s">
        <v>50</v>
      </c>
      <c r="B14" s="6" t="s">
        <v>52</v>
      </c>
      <c r="C14" s="16">
        <v>33109</v>
      </c>
      <c r="D14" s="17">
        <v>35207</v>
      </c>
      <c r="E14" s="17">
        <v>37262</v>
      </c>
    </row>
    <row r="15" spans="1:5" ht="99.75" customHeight="1">
      <c r="A15" s="62" t="s">
        <v>31</v>
      </c>
      <c r="B15" s="35" t="s">
        <v>51</v>
      </c>
      <c r="C15" s="16">
        <v>10151.5</v>
      </c>
      <c r="D15" s="17">
        <v>7053.5</v>
      </c>
      <c r="E15" s="17">
        <v>4998.5</v>
      </c>
    </row>
    <row r="16" spans="1:5" ht="49.5" customHeight="1">
      <c r="A16" s="61" t="s">
        <v>10</v>
      </c>
      <c r="B16" s="30" t="s">
        <v>30</v>
      </c>
      <c r="C16" s="16">
        <v>1298.7</v>
      </c>
      <c r="D16" s="17">
        <v>1298.7</v>
      </c>
      <c r="E16" s="17">
        <v>1298.7</v>
      </c>
    </row>
    <row r="17" spans="1:5" ht="30.75" customHeight="1" hidden="1">
      <c r="A17" s="61" t="s">
        <v>10</v>
      </c>
      <c r="B17" s="30" t="s">
        <v>15</v>
      </c>
      <c r="C17" s="26">
        <v>0</v>
      </c>
      <c r="D17" s="27">
        <v>0</v>
      </c>
      <c r="E17" s="27">
        <v>0</v>
      </c>
    </row>
    <row r="18" spans="1:5" ht="20.25" customHeight="1">
      <c r="A18" s="42" t="s">
        <v>1</v>
      </c>
      <c r="B18" s="15"/>
      <c r="C18" s="44">
        <f>SUM(C14:C17)</f>
        <v>44559.2</v>
      </c>
      <c r="D18" s="44">
        <f>SUM(D14:D17)</f>
        <v>43559.2</v>
      </c>
      <c r="E18" s="44">
        <f>SUM(E14:E17)</f>
        <v>43559.2</v>
      </c>
    </row>
    <row r="19" spans="1:5" ht="20.25" customHeight="1">
      <c r="A19" s="46" t="s">
        <v>4</v>
      </c>
      <c r="B19" s="47"/>
      <c r="C19" s="47"/>
      <c r="D19" s="47"/>
      <c r="E19" s="48"/>
    </row>
    <row r="20" spans="1:5" ht="20.25" customHeight="1">
      <c r="A20" s="42" t="s">
        <v>24</v>
      </c>
      <c r="B20" s="28"/>
      <c r="C20" s="45">
        <f>C21</f>
        <v>44559.2</v>
      </c>
      <c r="D20" s="45">
        <f>D21</f>
        <v>43559.2</v>
      </c>
      <c r="E20" s="45">
        <f>E21</f>
        <v>43559.2</v>
      </c>
    </row>
    <row r="21" spans="1:5" s="12" customFormat="1" ht="51" customHeight="1">
      <c r="A21" s="43" t="s">
        <v>37</v>
      </c>
      <c r="B21" s="29" t="s">
        <v>26</v>
      </c>
      <c r="C21" s="23">
        <f>C23+C36+C39</f>
        <v>44559.2</v>
      </c>
      <c r="D21" s="23">
        <f>D23+D36+D39</f>
        <v>43559.2</v>
      </c>
      <c r="E21" s="23">
        <f>E23+E36+E39</f>
        <v>43559.2</v>
      </c>
    </row>
    <row r="22" spans="1:5" s="12" customFormat="1" ht="19.5" customHeight="1">
      <c r="A22" s="1" t="s">
        <v>11</v>
      </c>
      <c r="B22" s="7"/>
      <c r="C22" s="18"/>
      <c r="D22" s="19"/>
      <c r="E22" s="19"/>
    </row>
    <row r="23" spans="1:5" s="12" customFormat="1" ht="30.75">
      <c r="A23" s="36" t="s">
        <v>53</v>
      </c>
      <c r="B23" s="7" t="s">
        <v>23</v>
      </c>
      <c r="C23" s="20">
        <f>C28+C29+C30+C31+C32+C33+C34+C35</f>
        <v>17988.9</v>
      </c>
      <c r="D23" s="20">
        <f>D28+D29+D30+D31+D32+D33+D34+D35</f>
        <v>19288.9</v>
      </c>
      <c r="E23" s="20">
        <f>E28+E29+E30+E31+E32+E33+E34+E35</f>
        <v>19288.9</v>
      </c>
    </row>
    <row r="24" spans="1:5" s="12" customFormat="1" ht="46.5" hidden="1">
      <c r="A24" s="37" t="s">
        <v>28</v>
      </c>
      <c r="B24" s="7" t="s">
        <v>27</v>
      </c>
      <c r="C24" s="20">
        <v>0</v>
      </c>
      <c r="D24" s="20"/>
      <c r="E24" s="20"/>
    </row>
    <row r="25" spans="1:5" s="12" customFormat="1" ht="36.75" customHeight="1" hidden="1">
      <c r="A25" s="37" t="s">
        <v>16</v>
      </c>
      <c r="B25" s="7" t="s">
        <v>20</v>
      </c>
      <c r="C25" s="18">
        <v>0</v>
      </c>
      <c r="D25" s="21">
        <v>0</v>
      </c>
      <c r="E25" s="21">
        <v>0</v>
      </c>
    </row>
    <row r="26" spans="1:5" s="12" customFormat="1" ht="36.75" customHeight="1" hidden="1">
      <c r="A26" s="37" t="s">
        <v>13</v>
      </c>
      <c r="B26" s="7" t="s">
        <v>14</v>
      </c>
      <c r="C26" s="18">
        <v>0</v>
      </c>
      <c r="D26" s="21">
        <v>0</v>
      </c>
      <c r="E26" s="21">
        <v>0</v>
      </c>
    </row>
    <row r="27" spans="1:5" s="12" customFormat="1" ht="36.75" customHeight="1" hidden="1">
      <c r="A27" s="37" t="s">
        <v>17</v>
      </c>
      <c r="B27" s="7" t="s">
        <v>12</v>
      </c>
      <c r="C27" s="18">
        <v>0</v>
      </c>
      <c r="D27" s="21">
        <v>0</v>
      </c>
      <c r="E27" s="21">
        <v>0</v>
      </c>
    </row>
    <row r="28" spans="1:5" s="12" customFormat="1" ht="36.75" customHeight="1">
      <c r="A28" s="37" t="s">
        <v>54</v>
      </c>
      <c r="B28" s="7" t="s">
        <v>44</v>
      </c>
      <c r="C28" s="18">
        <v>0</v>
      </c>
      <c r="D28" s="21">
        <v>17950</v>
      </c>
      <c r="E28" s="21">
        <v>17950</v>
      </c>
    </row>
    <row r="29" spans="1:5" s="12" customFormat="1" ht="42" customHeight="1">
      <c r="A29" s="37" t="s">
        <v>55</v>
      </c>
      <c r="B29" s="7" t="s">
        <v>32</v>
      </c>
      <c r="C29" s="18">
        <v>3000</v>
      </c>
      <c r="D29" s="21">
        <v>0</v>
      </c>
      <c r="E29" s="21">
        <v>0</v>
      </c>
    </row>
    <row r="30" spans="1:5" s="12" customFormat="1" ht="34.5" customHeight="1">
      <c r="A30" s="37" t="s">
        <v>56</v>
      </c>
      <c r="B30" s="7" t="s">
        <v>33</v>
      </c>
      <c r="C30" s="18">
        <v>3750</v>
      </c>
      <c r="D30" s="21">
        <v>0</v>
      </c>
      <c r="E30" s="21">
        <v>0</v>
      </c>
    </row>
    <row r="31" spans="1:5" s="12" customFormat="1" ht="40.5" customHeight="1">
      <c r="A31" s="37" t="s">
        <v>57</v>
      </c>
      <c r="B31" s="7" t="s">
        <v>45</v>
      </c>
      <c r="C31" s="22">
        <v>900</v>
      </c>
      <c r="D31" s="25">
        <v>0</v>
      </c>
      <c r="E31" s="25">
        <v>0</v>
      </c>
    </row>
    <row r="32" spans="1:5" s="12" customFormat="1" ht="40.5" customHeight="1">
      <c r="A32" s="37" t="s">
        <v>58</v>
      </c>
      <c r="B32" s="7" t="s">
        <v>46</v>
      </c>
      <c r="C32" s="22">
        <v>900</v>
      </c>
      <c r="D32" s="25">
        <v>0</v>
      </c>
      <c r="E32" s="25">
        <v>0</v>
      </c>
    </row>
    <row r="33" spans="1:5" s="12" customFormat="1" ht="40.5" customHeight="1">
      <c r="A33" s="37" t="s">
        <v>59</v>
      </c>
      <c r="B33" s="7" t="s">
        <v>47</v>
      </c>
      <c r="C33" s="22">
        <v>8100</v>
      </c>
      <c r="D33" s="25">
        <v>0</v>
      </c>
      <c r="E33" s="25">
        <v>0</v>
      </c>
    </row>
    <row r="34" spans="1:5" s="12" customFormat="1" ht="84.75" customHeight="1">
      <c r="A34" s="37" t="s">
        <v>60</v>
      </c>
      <c r="B34" s="7" t="s">
        <v>19</v>
      </c>
      <c r="C34" s="22">
        <v>1298.7</v>
      </c>
      <c r="D34" s="25">
        <v>1298.7</v>
      </c>
      <c r="E34" s="25">
        <v>1298.7</v>
      </c>
    </row>
    <row r="35" spans="1:5" s="12" customFormat="1" ht="79.5" customHeight="1">
      <c r="A35" s="37" t="s">
        <v>61</v>
      </c>
      <c r="B35" s="7" t="s">
        <v>18</v>
      </c>
      <c r="C35" s="22">
        <v>40.2</v>
      </c>
      <c r="D35" s="25">
        <v>40.2</v>
      </c>
      <c r="E35" s="25">
        <v>40.2</v>
      </c>
    </row>
    <row r="36" spans="1:5" s="12" customFormat="1" ht="38.25" customHeight="1">
      <c r="A36" s="38" t="s">
        <v>62</v>
      </c>
      <c r="B36" s="7" t="s">
        <v>22</v>
      </c>
      <c r="C36" s="22">
        <f>C37+C38</f>
        <v>24270.3</v>
      </c>
      <c r="D36" s="22">
        <f>D37+D38</f>
        <v>24270.3</v>
      </c>
      <c r="E36" s="22">
        <f>E37+E38</f>
        <v>24270.3</v>
      </c>
    </row>
    <row r="37" spans="1:5" s="12" customFormat="1" ht="51.75" customHeight="1">
      <c r="A37" s="37" t="s">
        <v>63</v>
      </c>
      <c r="B37" s="7" t="s">
        <v>21</v>
      </c>
      <c r="C37" s="18">
        <v>23258.3</v>
      </c>
      <c r="D37" s="21">
        <v>23258.3</v>
      </c>
      <c r="E37" s="21">
        <v>23258.3</v>
      </c>
    </row>
    <row r="38" spans="1:5" s="12" customFormat="1" ht="51.75" customHeight="1">
      <c r="A38" s="37" t="s">
        <v>64</v>
      </c>
      <c r="B38" s="7" t="s">
        <v>34</v>
      </c>
      <c r="C38" s="18">
        <v>1012</v>
      </c>
      <c r="D38" s="21">
        <v>1012</v>
      </c>
      <c r="E38" s="21">
        <v>1012</v>
      </c>
    </row>
    <row r="39" spans="1:5" s="12" customFormat="1" ht="51.75" customHeight="1">
      <c r="A39" s="37" t="s">
        <v>65</v>
      </c>
      <c r="B39" s="7" t="s">
        <v>40</v>
      </c>
      <c r="C39" s="18">
        <f>C40</f>
        <v>2300</v>
      </c>
      <c r="D39" s="18">
        <f>D40</f>
        <v>0</v>
      </c>
      <c r="E39" s="18">
        <f>E40</f>
        <v>0</v>
      </c>
    </row>
    <row r="40" spans="1:5" s="12" customFormat="1" ht="51.75" customHeight="1">
      <c r="A40" s="37" t="s">
        <v>66</v>
      </c>
      <c r="B40" s="7" t="s">
        <v>48</v>
      </c>
      <c r="C40" s="18">
        <v>2300</v>
      </c>
      <c r="D40" s="21">
        <v>0</v>
      </c>
      <c r="E40" s="21">
        <v>0</v>
      </c>
    </row>
    <row r="41" spans="1:5" ht="24.75" customHeight="1">
      <c r="A41" s="42" t="s">
        <v>25</v>
      </c>
      <c r="B41" s="13"/>
      <c r="C41" s="23">
        <f>C20</f>
        <v>44559.2</v>
      </c>
      <c r="D41" s="23">
        <f>D20</f>
        <v>43559.2</v>
      </c>
      <c r="E41" s="23">
        <f>E20</f>
        <v>43559.2</v>
      </c>
    </row>
    <row r="42" spans="1:3" ht="409.5" customHeight="1" hidden="1">
      <c r="A42" s="11" t="s">
        <v>6</v>
      </c>
      <c r="B42" s="5"/>
      <c r="C42" s="14" t="s">
        <v>0</v>
      </c>
    </row>
    <row r="43" spans="1:3" ht="11.25" customHeight="1">
      <c r="A43" s="5" t="s">
        <v>0</v>
      </c>
      <c r="B43" s="5"/>
      <c r="C43" s="5"/>
    </row>
    <row r="44" ht="15.75">
      <c r="A44" s="5"/>
    </row>
    <row r="45" ht="15.75">
      <c r="C45" s="34"/>
    </row>
  </sheetData>
  <sheetProtection/>
  <mergeCells count="13">
    <mergeCell ref="D2:E2"/>
    <mergeCell ref="B3:E3"/>
    <mergeCell ref="B9:B10"/>
    <mergeCell ref="B2:C2"/>
    <mergeCell ref="C5:E5"/>
    <mergeCell ref="C4:E4"/>
    <mergeCell ref="A19:E19"/>
    <mergeCell ref="C8:E8"/>
    <mergeCell ref="A13:C13"/>
    <mergeCell ref="C9:E9"/>
    <mergeCell ref="A9:A10"/>
    <mergeCell ref="A6:E6"/>
    <mergeCell ref="A7:E7"/>
  </mergeCells>
  <printOptions/>
  <pageMargins left="0.984251968503937" right="0.5905511811023623" top="0.984251968503937" bottom="0.984251968503937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DF-8-002</cp:lastModifiedBy>
  <cp:lastPrinted>2021-11-12T08:18:11Z</cp:lastPrinted>
  <dcterms:created xsi:type="dcterms:W3CDTF">2013-10-11T13:28:32Z</dcterms:created>
  <dcterms:modified xsi:type="dcterms:W3CDTF">2022-11-08T12:25:34Z</dcterms:modified>
  <cp:category/>
  <cp:version/>
  <cp:contentType/>
  <cp:contentStatus/>
</cp:coreProperties>
</file>