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Приложение  " sheetId="1" r:id="rId1"/>
  </sheets>
  <definedNames>
    <definedName name="_xlnm.Print_Titles" localSheetId="0">'Приложение  '!$16:$16</definedName>
    <definedName name="_xlnm.Print_Area" localSheetId="0">'Приложение  '!$A$1:$E$59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<sst xmlns="http://schemas.openxmlformats.org/spreadsheetml/2006/main" count="98" uniqueCount="95">
  <si>
    <t/>
  </si>
  <si>
    <t>Всего доходов</t>
  </si>
  <si>
    <t>Доходы</t>
  </si>
  <si>
    <t>Код бюджетной классификации</t>
  </si>
  <si>
    <t>Распределение бюджетных ассигнований</t>
  </si>
  <si>
    <t xml:space="preserve">Наименование </t>
  </si>
  <si>
    <t>Всего бюджетных ассигнований</t>
  </si>
  <si>
    <t>(тыс.рублей)</t>
  </si>
  <si>
    <t xml:space="preserve">Сумма </t>
  </si>
  <si>
    <t>к решению Представительного Собрания</t>
  </si>
  <si>
    <t>Прочие субсидии  бюджетам муниципальных районов</t>
  </si>
  <si>
    <t>в том числе:</t>
  </si>
  <si>
    <t>Ремонт автомобильных дорог и искусственных сооружений</t>
  </si>
  <si>
    <t>133 0409 04 3 01 41370 000</t>
  </si>
  <si>
    <t xml:space="preserve">     Выполнение работ по ремонту моста в д. Нижняя Водлица</t>
  </si>
  <si>
    <t>133 0409 04 3 01 41360 000</t>
  </si>
  <si>
    <t xml:space="preserve">     Выполнение работ по ремонту моста в п.Волоков Мост</t>
  </si>
  <si>
    <t>133 0409 04 3 01 41390 000</t>
  </si>
  <si>
    <t>254 2 02 29999 05 0000 151</t>
  </si>
  <si>
    <t xml:space="preserve">    Содержание автомобильных дорог и искусственных сооружений</t>
  </si>
  <si>
    <t xml:space="preserve">     Выполнение работ по текущему ремонту моста в с.Александровское</t>
  </si>
  <si>
    <t xml:space="preserve">     Выполнение работ по ремонту участка дороги Белоусово-Захарьино</t>
  </si>
  <si>
    <t xml:space="preserve">      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</si>
  <si>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133 0409 14 3 01 S1360 000</t>
  </si>
  <si>
    <t>133 0409 14 3 01 71360 000</t>
  </si>
  <si>
    <t>133 0409 04 3 01 41310 000</t>
  </si>
  <si>
    <t>133 0409 14 3 02 41210 000</t>
  </si>
  <si>
    <t>133 0409 14 3 02 00000 000</t>
  </si>
  <si>
    <t>133 0409 14 3 01 00000 000</t>
  </si>
  <si>
    <t>Дорожное хозяйство (дорожные фонды)</t>
  </si>
  <si>
    <t>Всего расходов</t>
  </si>
  <si>
    <t>133 0409 14 3 00 00000 000</t>
  </si>
  <si>
    <t>133 0409 04 3 01 41300 000</t>
  </si>
  <si>
    <t xml:space="preserve">      Выполнение работ по ремонту и  капитальному ремонту автомобильных дорог и искусственных сооружений</t>
  </si>
  <si>
    <t>2022 год</t>
  </si>
  <si>
    <t>2023 год</t>
  </si>
  <si>
    <t xml:space="preserve">      Осуществление дорожной деятельности в отношении автомобильных дорог общего пользования местного значения </t>
  </si>
  <si>
    <t>133 0409 14 3 01 71350 000</t>
  </si>
  <si>
    <t>133 0409 14 3 01 41320 000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</si>
  <si>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</si>
  <si>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133 0409 14 3 01 41340 000</t>
  </si>
  <si>
    <t xml:space="preserve">     Выполнение работ по ремонту участка автодороги д. Гуляево-д.Опарино-д.Сорочье Поле</t>
  </si>
  <si>
    <t xml:space="preserve">     Выполнение работ по ремонту  автодороги к д. Сяргозеро</t>
  </si>
  <si>
    <t>133 0409 14 3 01 41370 000</t>
  </si>
  <si>
    <t>133 0409 14 3 01 41390 000</t>
  </si>
  <si>
    <t xml:space="preserve">     Выполнение работ по ремонту  автодороги по улице Коштуги-Межозерье</t>
  </si>
  <si>
    <t>133 0409 14 3 01 41393 000</t>
  </si>
  <si>
    <t>133 0409 14 3 01 41396 000</t>
  </si>
  <si>
    <t xml:space="preserve">     Выполнение работ по ремонту  автодороги по улице Девятины-Новинка</t>
  </si>
  <si>
    <t>133 0409 14 3 01 41397 000</t>
  </si>
  <si>
    <t xml:space="preserve">     Выполнение работ по ремонту  автодороги д. Савино</t>
  </si>
  <si>
    <t>133 0409 14 3 01 41398 000</t>
  </si>
  <si>
    <t xml:space="preserve">      Осуществление дорожной деятельности в отношении автомобильных дорог общего пользования местного значения  для обеспечения подъездов к земельным участкам, предоставляемым отдельным категориям граждан</t>
  </si>
  <si>
    <t>133 0409 14 3 02 64030 000</t>
  </si>
  <si>
    <t xml:space="preserve">     Выполнение работ по ремонту  п.Горный ручей-Верхняя Водлица</t>
  </si>
  <si>
    <t xml:space="preserve">" О районном бюджете на 2022 год и </t>
  </si>
  <si>
    <t>плановый период 2023 и 2024 годов"</t>
  </si>
  <si>
    <t>на 2022 год и плановый период 2023 и 2024 годов</t>
  </si>
  <si>
    <t>2024 год</t>
  </si>
  <si>
    <t>Остаток средств дорожного фонда на 01.01.2022 года</t>
  </si>
  <si>
    <t xml:space="preserve">     Выполнение работ по строительству автодороги  в д.Дёминская</t>
  </si>
  <si>
    <t>Подпрограмма "Развитие транспортной  системы на территории Вытегорского муниципального района на 2021-2025 годы"</t>
  </si>
  <si>
    <t xml:space="preserve">Объем доходов и распределение бюджетных ассигнований муниципального дорожного фонда Вытегорского муниципального района </t>
  </si>
  <si>
    <t>Приложение 7</t>
  </si>
  <si>
    <t>Обеспечение безопасности дорожного движения</t>
  </si>
  <si>
    <t>133 0409 14 3 04 00000 000</t>
  </si>
  <si>
    <t xml:space="preserve">  Решение вопросов местного значения межмуниципального характера</t>
  </si>
  <si>
    <t>133 0409 14 3 04 41410 000</t>
  </si>
  <si>
    <t xml:space="preserve">     Выполнение работ по текущему ремонту моста на автодороге Ундозеро-Мошниковская</t>
  </si>
  <si>
    <t>133 0409 14 3 01 41399 000</t>
  </si>
  <si>
    <t>133 0409 14 3 01 41400 000</t>
  </si>
  <si>
    <t xml:space="preserve">    Выполнение работ  по ремонту автодороги по ул. Северная в с. Ошта</t>
  </si>
  <si>
    <t>133 0409 14 3 01 41401 000</t>
  </si>
  <si>
    <t>133 0409 14 3 01 41402 000</t>
  </si>
  <si>
    <t xml:space="preserve">     Выполнение работ по ремонту автодороги к участкам многодетных семей в д. Шестово</t>
  </si>
  <si>
    <t>Остаток дорожного фонда на 01.01.2022</t>
  </si>
  <si>
    <t xml:space="preserve">    Выполнение работ по разработке комплексной схемы организации дорожного движения на территории района</t>
  </si>
  <si>
    <t xml:space="preserve">    Выполнение работ по содержанию автомобильных дорог и искусственных сооружений </t>
  </si>
  <si>
    <t xml:space="preserve"> «О  внесении изменений в решение Представительного</t>
  </si>
  <si>
    <t xml:space="preserve"> Собрания от 13.12.2021 года № 500»</t>
  </si>
  <si>
    <t xml:space="preserve">     Выполнение работ  по текущему ремонту автодороги подъезд к п. Волоков Мост</t>
  </si>
  <si>
    <t xml:space="preserve">     Выполнение работ по капитальному ремонту  ул. 1-я Строительная  в п. Депо</t>
  </si>
  <si>
    <t xml:space="preserve">    Выполнение работ по устройству подъезда (съезда) с автомобильной дороги Демино-Ольково</t>
  </si>
  <si>
    <t>133 0409 14 3 01 41403 000</t>
  </si>
  <si>
    <t xml:space="preserve">    Выполнение работ по текущему ремонту автомобильной дороги подъезд к д.Щекино</t>
  </si>
  <si>
    <t>133 0409 14 3 01 41404 000</t>
  </si>
  <si>
    <t xml:space="preserve">    Выполнение работ по текущему ремонту автодороги подъезд к участкам для многодетных семей в д.Щекино</t>
  </si>
  <si>
    <t>133 0409 14 3 01 41405 000</t>
  </si>
  <si>
    <t xml:space="preserve">    Выполнение работ по текущему ремонту автомобильной дороги подъезд к д.Деминская</t>
  </si>
  <si>
    <t>133 0409 14 3 01 41406 000</t>
  </si>
  <si>
    <t>182 1 01 02 010 01 0000 110</t>
  </si>
  <si>
    <t>254 2 02 29 999 05 0000 150</t>
  </si>
  <si>
    <t>Акцизы по подакцизным товарам (продукции), производимым на территории Российской Федерации</t>
  </si>
  <si>
    <t>100 1 03 02 000 01 0000 110</t>
  </si>
  <si>
    <t xml:space="preserve">к решению Представительного Собрания от 06.07.2022  № 544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</si>
</sst>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[Red]\-#,##0.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;[Red]0.00"/>
    <numFmt numFmtId="180" formatCode="0.0;[Red]0.0"/>
    <numFmt numFmtId="181" formatCode="#,##0.0_ ;\-#,##0.0\ "/>
    <numFmt numFmtId="182" formatCode="#,##0.00;[Red]#,##0.00"/>
    <numFmt numFmtId="183" formatCode="#,##0.0;[Red]#,##0.0"/>
    <numFmt numFmtId="184" formatCode="#,##0.00;[Red]\-#,##0.00;0.00"/>
    <numFmt numFmtId="185" formatCode="0\.00"/>
    <numFmt numFmtId="186" formatCode="00\.00\.00"/>
    <numFmt numFmtId="187" formatCode="0\.00\.0"/>
    <numFmt numFmtId="188" formatCode="0000\.00\.00"/>
    <numFmt numFmtId="189" formatCode="#,##0.00;[Red]\-#,##0.00"/>
    <numFmt numFmtId="190" formatCode="000000000"/>
    <numFmt numFmtId="191" formatCode="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25" borderId="0" applyNumberFormat="0" applyBorder="0" applyAlignment="0" applyProtection="0"/>
    <xf numFmtId="0" fontId="26" fillId="26" borderId="0" applyNumberFormat="0" applyBorder="0" applyAlignment="0" applyProtection="0"/>
    <xf numFmtId="0" fontId="7" fillId="17" borderId="0" applyNumberFormat="0" applyBorder="0" applyAlignment="0" applyProtection="0"/>
    <xf numFmtId="0" fontId="26" fillId="27" borderId="0" applyNumberFormat="0" applyBorder="0" applyAlignment="0" applyProtection="0"/>
    <xf numFmtId="0" fontId="7" fillId="19" borderId="0" applyNumberFormat="0" applyBorder="0" applyAlignment="0" applyProtection="0"/>
    <xf numFmtId="0" fontId="26" fillId="28" borderId="0" applyNumberFormat="0" applyBorder="0" applyAlignment="0" applyProtection="0"/>
    <xf numFmtId="0" fontId="7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31" borderId="0" applyNumberFormat="0" applyBorder="0" applyAlignment="0" applyProtection="0"/>
    <xf numFmtId="0" fontId="26" fillId="32" borderId="0" applyNumberFormat="0" applyBorder="0" applyAlignment="0" applyProtection="0"/>
    <xf numFmtId="0" fontId="7" fillId="33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34" borderId="0" applyNumberFormat="0" applyBorder="0" applyAlignment="0" applyProtection="0"/>
    <xf numFmtId="0" fontId="7" fillId="35" borderId="0" applyNumberFormat="0" applyBorder="0" applyAlignment="0" applyProtection="0"/>
    <xf numFmtId="0" fontId="26" fillId="36" borderId="0" applyNumberFormat="0" applyBorder="0" applyAlignment="0" applyProtection="0"/>
    <xf numFmtId="0" fontId="7" fillId="37" borderId="0" applyNumberFormat="0" applyBorder="0" applyAlignment="0" applyProtection="0"/>
    <xf numFmtId="0" fontId="26" fillId="38" borderId="0" applyNumberFormat="0" applyBorder="0" applyAlignment="0" applyProtection="0"/>
    <xf numFmtId="0" fontId="7" fillId="39" borderId="0" applyNumberFormat="0" applyBorder="0" applyAlignment="0" applyProtection="0"/>
    <xf numFmtId="0" fontId="26" fillId="40" borderId="0" applyNumberFormat="0" applyBorder="0" applyAlignment="0" applyProtection="0"/>
    <xf numFmtId="0" fontId="7" fillId="29" borderId="0" applyNumberFormat="0" applyBorder="0" applyAlignment="0" applyProtection="0"/>
    <xf numFmtId="0" fontId="26" fillId="41" borderId="0" applyNumberFormat="0" applyBorder="0" applyAlignment="0" applyProtection="0"/>
    <xf numFmtId="0" fontId="7" fillId="31" borderId="0" applyNumberFormat="0" applyBorder="0" applyAlignment="0" applyProtection="0"/>
    <xf numFmtId="0" fontId="26" fillId="42" borderId="0" applyNumberFormat="0" applyBorder="0" applyAlignment="0" applyProtection="0"/>
    <xf numFmtId="0" fontId="7" fillId="43" borderId="0" applyNumberFormat="0" applyBorder="0" applyAlignment="0" applyProtection="0"/>
    <xf numFmtId="0" fontId="27" fillId="44" borderId="1" applyNumberFormat="0" applyAlignment="0" applyProtection="0"/>
    <xf numFmtId="0" fontId="8" fillId="13" borderId="2" applyNumberFormat="0" applyAlignment="0" applyProtection="0"/>
    <xf numFmtId="0" fontId="28" fillId="45" borderId="3" applyNumberFormat="0" applyAlignment="0" applyProtection="0"/>
    <xf numFmtId="0" fontId="9" fillId="46" borderId="4" applyNumberFormat="0" applyAlignment="0" applyProtection="0"/>
    <xf numFmtId="0" fontId="29" fillId="45" borderId="1" applyNumberFormat="0" applyAlignment="0" applyProtection="0"/>
    <xf numFmtId="0" fontId="10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11" fillId="0" borderId="6" applyNumberFormat="0" applyFill="0" applyAlignment="0" applyProtection="0"/>
    <xf numFmtId="0" fontId="31" fillId="0" borderId="7" applyNumberFormat="0" applyFill="0" applyAlignment="0" applyProtection="0"/>
    <xf numFmtId="0" fontId="12" fillId="0" borderId="8" applyNumberFormat="0" applyFill="0" applyAlignment="0" applyProtection="0"/>
    <xf numFmtId="0" fontId="32" fillId="0" borderId="9" applyNumberFormat="0" applyFill="0" applyAlignment="0" applyProtection="0"/>
    <xf numFmtId="0" fontId="13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4" fillId="0" borderId="12" applyNumberFormat="0" applyFill="0" applyAlignment="0" applyProtection="0"/>
    <xf numFmtId="0" fontId="34" fillId="47" borderId="13" applyNumberFormat="0" applyAlignment="0" applyProtection="0"/>
    <xf numFmtId="0" fontId="15" fillId="48" borderId="14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7" fillId="51" borderId="0" applyNumberFormat="0" applyBorder="0" applyAlignment="0" applyProtection="0"/>
    <xf numFmtId="0" fontId="18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5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20" fillId="0" borderId="18" applyNumberFormat="0" applyFill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54" borderId="0" applyNumberFormat="0" applyBorder="0" applyAlignment="0" applyProtection="0"/>
    <xf numFmtId="0" fontId="22" fillId="7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3" fillId="0" borderId="19" xfId="0" applyFont="1" applyFill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4" fillId="0" borderId="19" xfId="0" applyFont="1" applyFill="1" applyBorder="1" applyAlignment="1">
      <alignment horizontal="justify" vertical="top" wrapText="1"/>
    </xf>
    <xf numFmtId="1" fontId="23" fillId="0" borderId="20" xfId="88" applyNumberFormat="1" applyFont="1" applyFill="1" applyBorder="1" applyAlignment="1" applyProtection="1">
      <alignment horizontal="center" vertical="center"/>
      <protection hidden="1"/>
    </xf>
    <xf numFmtId="1" fontId="23" fillId="0" borderId="21" xfId="88" applyNumberFormat="1" applyFont="1" applyFill="1" applyBorder="1" applyAlignment="1" applyProtection="1">
      <alignment horizontal="left" vertical="center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NumberFormat="1" applyFont="1" applyFill="1" applyAlignment="1" applyProtection="1">
      <alignment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>
      <alignment/>
      <protection/>
    </xf>
    <xf numFmtId="0" fontId="23" fillId="0" borderId="19" xfId="88" applyFont="1" applyBorder="1">
      <alignment/>
      <protection/>
    </xf>
    <xf numFmtId="1" fontId="23" fillId="0" borderId="22" xfId="88" applyNumberFormat="1" applyFont="1" applyFill="1" applyBorder="1" applyAlignment="1" applyProtection="1">
      <alignment horizontal="center" vertical="center"/>
      <protection hidden="1"/>
    </xf>
    <xf numFmtId="0" fontId="23" fillId="0" borderId="19" xfId="88" applyFont="1" applyBorder="1" applyAlignment="1">
      <alignment horizontal="center" vertical="center"/>
      <protection/>
    </xf>
    <xf numFmtId="0" fontId="24" fillId="0" borderId="21" xfId="88" applyNumberFormat="1" applyFont="1" applyFill="1" applyBorder="1" applyAlignment="1" applyProtection="1">
      <alignment wrapText="1"/>
      <protection hidden="1"/>
    </xf>
    <xf numFmtId="172" fontId="24" fillId="0" borderId="19" xfId="88" applyNumberFormat="1" applyFont="1" applyFill="1" applyBorder="1" applyAlignment="1" applyProtection="1">
      <alignment horizontal="center"/>
      <protection hidden="1"/>
    </xf>
    <xf numFmtId="0" fontId="24" fillId="0" borderId="0" xfId="88" applyFont="1">
      <alignment/>
      <protection/>
    </xf>
    <xf numFmtId="172" fontId="24" fillId="0" borderId="21" xfId="88" applyNumberFormat="1" applyFont="1" applyFill="1" applyBorder="1" applyAlignment="1" applyProtection="1">
      <alignment wrapText="1"/>
      <protection hidden="1"/>
    </xf>
    <xf numFmtId="172" fontId="23" fillId="0" borderId="0" xfId="88" applyNumberFormat="1" applyFont="1" applyFill="1" applyAlignment="1" applyProtection="1">
      <alignment horizontal="center" vertical="center"/>
      <protection hidden="1"/>
    </xf>
    <xf numFmtId="0" fontId="24" fillId="0" borderId="23" xfId="88" applyNumberFormat="1" applyFont="1" applyFill="1" applyBorder="1" applyAlignment="1" applyProtection="1">
      <alignment wrapText="1"/>
      <protection hidden="1"/>
    </xf>
    <xf numFmtId="172" fontId="23" fillId="0" borderId="24" xfId="0" applyNumberFormat="1" applyFont="1" applyFill="1" applyBorder="1" applyAlignment="1">
      <alignment horizontal="center" vertical="center" wrapText="1"/>
    </xf>
    <xf numFmtId="172" fontId="23" fillId="0" borderId="19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Border="1" applyAlignment="1">
      <alignment horizontal="center" vertical="center"/>
      <protection/>
    </xf>
    <xf numFmtId="183" fontId="23" fillId="0" borderId="19" xfId="0" applyNumberFormat="1" applyFont="1" applyFill="1" applyBorder="1" applyAlignment="1">
      <alignment horizontal="center" vertical="center" wrapText="1"/>
    </xf>
    <xf numFmtId="183" fontId="23" fillId="0" borderId="19" xfId="88" applyNumberFormat="1" applyFont="1" applyBorder="1" applyAlignment="1">
      <alignment horizontal="center" vertical="center"/>
      <protection/>
    </xf>
    <xf numFmtId="183" fontId="23" fillId="0" borderId="22" xfId="88" applyNumberFormat="1" applyFont="1" applyFill="1" applyBorder="1" applyAlignment="1" applyProtection="1">
      <alignment horizontal="center" vertical="center"/>
      <protection hidden="1"/>
    </xf>
    <xf numFmtId="183" fontId="24" fillId="0" borderId="19" xfId="88" applyNumberFormat="1" applyFont="1" applyFill="1" applyBorder="1" applyAlignment="1" applyProtection="1">
      <alignment horizontal="center" vertical="center"/>
      <protection hidden="1"/>
    </xf>
    <xf numFmtId="181" fontId="23" fillId="0" borderId="19" xfId="88" applyNumberFormat="1" applyFont="1" applyFill="1" applyBorder="1" applyAlignment="1" applyProtection="1">
      <alignment horizontal="center" vertical="center"/>
      <protection hidden="1"/>
    </xf>
    <xf numFmtId="183" fontId="23" fillId="0" borderId="22" xfId="88" applyNumberFormat="1" applyFont="1" applyBorder="1" applyAlignment="1">
      <alignment horizontal="center" vertical="center"/>
      <protection/>
    </xf>
    <xf numFmtId="183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183" fontId="23" fillId="0" borderId="19" xfId="88" applyNumberFormat="1" applyFont="1" applyBorder="1" applyAlignment="1">
      <alignment horizontal="center" vertical="center" wrapText="1"/>
      <protection/>
    </xf>
    <xf numFmtId="0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left" wrapText="1"/>
      <protection hidden="1"/>
    </xf>
    <xf numFmtId="183" fontId="24" fillId="0" borderId="19" xfId="88" applyNumberFormat="1" applyFont="1" applyFill="1" applyBorder="1" applyAlignment="1" applyProtection="1">
      <alignment horizontal="center" wrapText="1"/>
      <protection hidden="1"/>
    </xf>
    <xf numFmtId="0" fontId="24" fillId="0" borderId="21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3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wrapText="1"/>
    </xf>
    <xf numFmtId="183" fontId="23" fillId="0" borderId="0" xfId="88" applyNumberFormat="1" applyFont="1">
      <alignment/>
      <protection/>
    </xf>
    <xf numFmtId="183" fontId="23" fillId="0" borderId="22" xfId="88" applyNumberFormat="1" applyFont="1" applyFill="1" applyBorder="1" applyAlignment="1">
      <alignment horizontal="center" vertical="center"/>
      <protection/>
    </xf>
    <xf numFmtId="49" fontId="23" fillId="0" borderId="19" xfId="97" applyNumberFormat="1" applyFont="1" applyFill="1" applyBorder="1" applyAlignment="1" applyProtection="1">
      <alignment horizontal="center" vertical="center" wrapText="1"/>
      <protection hidden="1"/>
    </xf>
    <xf numFmtId="0" fontId="23" fillId="0" borderId="19" xfId="88" applyNumberFormat="1" applyFont="1" applyFill="1" applyBorder="1" applyAlignment="1" applyProtection="1">
      <alignment horizontal="justify" vertical="center" wrapText="1"/>
      <protection hidden="1"/>
    </xf>
    <xf numFmtId="0" fontId="23" fillId="0" borderId="19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top" wrapText="1"/>
    </xf>
    <xf numFmtId="0" fontId="23" fillId="0" borderId="22" xfId="0" applyFont="1" applyFill="1" applyBorder="1" applyAlignment="1">
      <alignment vertical="center" wrapText="1"/>
    </xf>
    <xf numFmtId="0" fontId="42" fillId="0" borderId="0" xfId="0" applyFont="1" applyAlignment="1">
      <alignment horizontal="right"/>
    </xf>
    <xf numFmtId="0" fontId="23" fillId="0" borderId="19" xfId="96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88" applyNumberFormat="1" applyFont="1" applyFill="1" applyAlignment="1" applyProtection="1">
      <alignment horizontal="right" vertical="center" wrapText="1"/>
      <protection hidden="1"/>
    </xf>
    <xf numFmtId="0" fontId="23" fillId="0" borderId="0" xfId="88" applyFont="1" applyAlignment="1">
      <alignment horizontal="right"/>
      <protection/>
    </xf>
    <xf numFmtId="0" fontId="23" fillId="0" borderId="24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22" xfId="88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88" applyNumberFormat="1" applyFont="1" applyFill="1" applyAlignment="1" applyProtection="1">
      <alignment horizontal="right"/>
      <protection hidden="1"/>
    </xf>
    <xf numFmtId="0" fontId="23" fillId="0" borderId="0" xfId="88" applyFont="1" applyAlignment="1">
      <alignment horizontal="center"/>
      <protection/>
    </xf>
    <xf numFmtId="0" fontId="24" fillId="0" borderId="21" xfId="88" applyNumberFormat="1" applyFont="1" applyFill="1" applyBorder="1" applyAlignment="1" applyProtection="1">
      <alignment horizontal="center" wrapText="1"/>
      <protection hidden="1"/>
    </xf>
    <xf numFmtId="0" fontId="24" fillId="0" borderId="20" xfId="88" applyNumberFormat="1" applyFont="1" applyFill="1" applyBorder="1" applyAlignment="1" applyProtection="1">
      <alignment horizontal="center" wrapText="1"/>
      <protection hidden="1"/>
    </xf>
    <xf numFmtId="0" fontId="24" fillId="0" borderId="23" xfId="88" applyNumberFormat="1" applyFont="1" applyFill="1" applyBorder="1" applyAlignment="1" applyProtection="1">
      <alignment horizontal="center" wrapText="1"/>
      <protection hidden="1"/>
    </xf>
    <xf numFmtId="0" fontId="23" fillId="0" borderId="25" xfId="88" applyNumberFormat="1" applyFont="1" applyFill="1" applyBorder="1" applyAlignment="1" applyProtection="1">
      <alignment horizontal="right"/>
      <protection hidden="1"/>
    </xf>
    <xf numFmtId="0" fontId="23" fillId="0" borderId="21" xfId="88" applyNumberFormat="1" applyFont="1" applyFill="1" applyBorder="1" applyAlignment="1" applyProtection="1">
      <alignment horizontal="center"/>
      <protection hidden="1"/>
    </xf>
    <xf numFmtId="0" fontId="23" fillId="0" borderId="20" xfId="88" applyNumberFormat="1" applyFont="1" applyFill="1" applyBorder="1" applyAlignment="1" applyProtection="1">
      <alignment horizontal="center"/>
      <protection hidden="1"/>
    </xf>
    <xf numFmtId="0" fontId="23" fillId="0" borderId="23" xfId="88" applyNumberFormat="1" applyFont="1" applyFill="1" applyBorder="1" applyAlignment="1" applyProtection="1">
      <alignment horizontal="center"/>
      <protection hidden="1"/>
    </xf>
    <xf numFmtId="0" fontId="23" fillId="0" borderId="19" xfId="88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88" applyNumberFormat="1" applyFont="1" applyFill="1" applyAlignment="1" applyProtection="1">
      <alignment horizontal="center" wrapText="1"/>
      <protection hidden="1"/>
    </xf>
    <xf numFmtId="0" fontId="24" fillId="0" borderId="0" xfId="88" applyNumberFormat="1" applyFont="1" applyFill="1" applyAlignment="1" applyProtection="1">
      <alignment horizontal="center" vertical="center" wrapText="1"/>
      <protection hidden="1"/>
    </xf>
  </cellXfs>
  <cellStyles count="10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10" xfId="89"/>
    <cellStyle name="Обычный 2 11" xfId="90"/>
    <cellStyle name="Обычный 2 2" xfId="91"/>
    <cellStyle name="Обычный 2 3" xfId="92"/>
    <cellStyle name="Обычный 2 4" xfId="93"/>
    <cellStyle name="Обычный 2 5" xfId="94"/>
    <cellStyle name="Обычный 2 6" xfId="95"/>
    <cellStyle name="Обычный 2 7" xfId="96"/>
    <cellStyle name="Обычный 2 8" xfId="97"/>
    <cellStyle name="Обычный 2 9" xfId="98"/>
    <cellStyle name="Обычный 3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Связанная ячейка" xfId="107"/>
    <cellStyle name="Связанная ячейка 2" xfId="108"/>
    <cellStyle name="Стиль 1" xfId="109"/>
    <cellStyle name="Текст предупреждения" xfId="110"/>
    <cellStyle name="Текст предупреждения 2" xfId="111"/>
    <cellStyle name="Comma" xfId="112"/>
    <cellStyle name="Comma [0]" xfId="113"/>
    <cellStyle name="Хороший" xfId="114"/>
    <cellStyle name="Хороший 2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3"/>
  <sheetViews>
    <sheetView showGridLines="0" tabSelected="1" view="pageBreakPreview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57.7109375" style="10" customWidth="1"/>
    <col min="2" max="2" width="31.140625" style="10" customWidth="1"/>
    <col min="3" max="3" width="13.421875" style="10" customWidth="1"/>
    <col min="4" max="4" width="14.00390625" style="10" customWidth="1"/>
    <col min="5" max="5" width="12.28125" style="10" customWidth="1"/>
    <col min="6" max="16384" width="9.140625" style="10" customWidth="1"/>
  </cols>
  <sheetData>
    <row r="2" ht="15.75">
      <c r="E2" s="48" t="s">
        <v>63</v>
      </c>
    </row>
    <row r="3" ht="15.75">
      <c r="E3" s="48" t="s">
        <v>94</v>
      </c>
    </row>
    <row r="4" ht="15.75">
      <c r="E4" s="48" t="s">
        <v>78</v>
      </c>
    </row>
    <row r="5" spans="3:11" ht="15.75" customHeight="1">
      <c r="C5" s="38"/>
      <c r="D5" s="38"/>
      <c r="E5" s="48" t="s">
        <v>79</v>
      </c>
      <c r="F5" s="39"/>
      <c r="G5" s="39"/>
      <c r="H5" s="39"/>
      <c r="I5" s="39"/>
      <c r="J5" s="39"/>
      <c r="K5" s="39"/>
    </row>
    <row r="6" spans="3:11" ht="15.75" customHeight="1">
      <c r="C6" s="38"/>
      <c r="D6" s="38"/>
      <c r="E6" s="38"/>
      <c r="F6" s="39"/>
      <c r="G6" s="39"/>
      <c r="H6" s="39"/>
      <c r="I6" s="39"/>
      <c r="J6" s="39"/>
      <c r="K6" s="39"/>
    </row>
    <row r="7" spans="1:5" ht="15.75">
      <c r="A7" s="6"/>
      <c r="B7" s="54"/>
      <c r="C7" s="51"/>
      <c r="D7" s="50" t="s">
        <v>63</v>
      </c>
      <c r="E7" s="50"/>
    </row>
    <row r="8" spans="1:5" ht="15.75">
      <c r="A8" s="6"/>
      <c r="B8" s="51" t="s">
        <v>9</v>
      </c>
      <c r="C8" s="51"/>
      <c r="D8" s="51"/>
      <c r="E8" s="51"/>
    </row>
    <row r="9" spans="1:5" ht="15.75">
      <c r="A9" s="6"/>
      <c r="B9" s="37"/>
      <c r="C9" s="55" t="s">
        <v>55</v>
      </c>
      <c r="D9" s="55"/>
      <c r="E9" s="55"/>
    </row>
    <row r="10" spans="1:5" ht="15.75">
      <c r="A10" s="6"/>
      <c r="B10" s="37"/>
      <c r="C10" s="55" t="s">
        <v>56</v>
      </c>
      <c r="D10" s="55"/>
      <c r="E10" s="55"/>
    </row>
    <row r="11" spans="1:5" ht="63" customHeight="1">
      <c r="A11" s="64" t="s">
        <v>62</v>
      </c>
      <c r="B11" s="64"/>
      <c r="C11" s="64"/>
      <c r="D11" s="64"/>
      <c r="E11" s="64"/>
    </row>
    <row r="12" spans="1:5" ht="21.75" customHeight="1">
      <c r="A12" s="65" t="s">
        <v>57</v>
      </c>
      <c r="B12" s="65"/>
      <c r="C12" s="65"/>
      <c r="D12" s="65"/>
      <c r="E12" s="65"/>
    </row>
    <row r="13" spans="1:5" ht="15" customHeight="1">
      <c r="A13" s="7"/>
      <c r="B13" s="7"/>
      <c r="C13" s="59" t="s">
        <v>7</v>
      </c>
      <c r="D13" s="59"/>
      <c r="E13" s="59"/>
    </row>
    <row r="14" spans="1:5" ht="15" customHeight="1">
      <c r="A14" s="63" t="s">
        <v>5</v>
      </c>
      <c r="B14" s="52" t="s">
        <v>3</v>
      </c>
      <c r="C14" s="60" t="s">
        <v>8</v>
      </c>
      <c r="D14" s="61"/>
      <c r="E14" s="62"/>
    </row>
    <row r="15" spans="1:5" ht="39" customHeight="1">
      <c r="A15" s="63"/>
      <c r="B15" s="53"/>
      <c r="C15" s="8" t="s">
        <v>34</v>
      </c>
      <c r="D15" s="13" t="s">
        <v>35</v>
      </c>
      <c r="E15" s="13" t="s">
        <v>58</v>
      </c>
    </row>
    <row r="16" spans="1:5" ht="14.25" customHeight="1">
      <c r="A16" s="12">
        <v>1</v>
      </c>
      <c r="B16" s="12">
        <v>2</v>
      </c>
      <c r="C16" s="12">
        <v>3</v>
      </c>
      <c r="D16" s="13">
        <v>4</v>
      </c>
      <c r="E16" s="13">
        <v>5</v>
      </c>
    </row>
    <row r="17" spans="1:5" ht="15" customHeight="1" hidden="1">
      <c r="A17" s="5" t="s">
        <v>59</v>
      </c>
      <c r="B17" s="4"/>
      <c r="C17" s="28"/>
      <c r="D17" s="11"/>
      <c r="E17" s="11"/>
    </row>
    <row r="18" spans="1:5" ht="15" customHeight="1">
      <c r="A18" s="5" t="s">
        <v>75</v>
      </c>
      <c r="B18" s="4"/>
      <c r="C18" s="28">
        <v>2560.1</v>
      </c>
      <c r="D18" s="11"/>
      <c r="E18" s="11"/>
    </row>
    <row r="19" spans="1:5" ht="18.75" customHeight="1">
      <c r="A19" s="56" t="s">
        <v>2</v>
      </c>
      <c r="B19" s="57"/>
      <c r="C19" s="58"/>
      <c r="D19" s="11"/>
      <c r="E19" s="11"/>
    </row>
    <row r="20" spans="1:5" ht="59.25" customHeight="1">
      <c r="A20" s="43" t="s">
        <v>92</v>
      </c>
      <c r="B20" s="8" t="s">
        <v>93</v>
      </c>
      <c r="C20" s="20">
        <v>24521</v>
      </c>
      <c r="D20" s="21">
        <v>25894</v>
      </c>
      <c r="E20" s="21">
        <v>26899</v>
      </c>
    </row>
    <row r="21" spans="1:5" ht="87.75" customHeight="1">
      <c r="A21" s="49" t="s">
        <v>39</v>
      </c>
      <c r="B21" s="42" t="s">
        <v>90</v>
      </c>
      <c r="C21" s="20">
        <f>9903.3+300+6333</f>
        <v>16536.3</v>
      </c>
      <c r="D21" s="21">
        <v>23970.1</v>
      </c>
      <c r="E21" s="21">
        <v>15155.3</v>
      </c>
    </row>
    <row r="22" spans="1:5" ht="40.5" customHeight="1">
      <c r="A22" s="2" t="s">
        <v>10</v>
      </c>
      <c r="B22" s="36" t="s">
        <v>91</v>
      </c>
      <c r="C22" s="20">
        <v>66558.9</v>
      </c>
      <c r="D22" s="21">
        <v>1561.9</v>
      </c>
      <c r="E22" s="21">
        <v>1561.9</v>
      </c>
    </row>
    <row r="23" spans="1:5" ht="30.75" customHeight="1" hidden="1">
      <c r="A23" s="2" t="s">
        <v>10</v>
      </c>
      <c r="B23" s="36" t="s">
        <v>18</v>
      </c>
      <c r="C23" s="30">
        <v>0</v>
      </c>
      <c r="D23" s="31">
        <v>0</v>
      </c>
      <c r="E23" s="31">
        <v>0</v>
      </c>
    </row>
    <row r="24" spans="1:5" ht="20.25" customHeight="1">
      <c r="A24" s="14" t="s">
        <v>1</v>
      </c>
      <c r="B24" s="19"/>
      <c r="C24" s="15">
        <f>SUM(C20:C23)</f>
        <v>107616.2</v>
      </c>
      <c r="D24" s="15">
        <f>SUM(D20:D23)</f>
        <v>51426</v>
      </c>
      <c r="E24" s="15">
        <f>SUM(E20:E23)</f>
        <v>43616.200000000004</v>
      </c>
    </row>
    <row r="25" spans="1:5" ht="20.25" customHeight="1">
      <c r="A25" s="56" t="s">
        <v>4</v>
      </c>
      <c r="B25" s="57"/>
      <c r="C25" s="57"/>
      <c r="D25" s="57"/>
      <c r="E25" s="58"/>
    </row>
    <row r="26" spans="1:5" ht="20.25" customHeight="1">
      <c r="A26" s="33" t="s">
        <v>29</v>
      </c>
      <c r="B26" s="32"/>
      <c r="C26" s="34">
        <f>C27</f>
        <v>110176.3</v>
      </c>
      <c r="D26" s="34">
        <f>D27</f>
        <v>51426.00000000001</v>
      </c>
      <c r="E26" s="34">
        <f>E27</f>
        <v>43616.2</v>
      </c>
    </row>
    <row r="27" spans="1:5" s="16" customFormat="1" ht="51" customHeight="1">
      <c r="A27" s="3" t="s">
        <v>61</v>
      </c>
      <c r="B27" s="35" t="s">
        <v>31</v>
      </c>
      <c r="C27" s="27">
        <f>C29+C54+C57</f>
        <v>110176.3</v>
      </c>
      <c r="D27" s="27">
        <f>D29+D54+D57</f>
        <v>51426.00000000001</v>
      </c>
      <c r="E27" s="27">
        <f>E29+E54+E57</f>
        <v>43616.2</v>
      </c>
    </row>
    <row r="28" spans="1:5" s="16" customFormat="1" ht="15.75">
      <c r="A28" s="1" t="s">
        <v>11</v>
      </c>
      <c r="B28" s="9"/>
      <c r="C28" s="22"/>
      <c r="D28" s="23"/>
      <c r="E28" s="23"/>
    </row>
    <row r="29" spans="1:5" s="16" customFormat="1" ht="31.5">
      <c r="A29" s="44" t="s">
        <v>12</v>
      </c>
      <c r="B29" s="9" t="s">
        <v>28</v>
      </c>
      <c r="C29" s="24">
        <f>SUM(C34:C53)</f>
        <v>84666</v>
      </c>
      <c r="D29" s="24">
        <f>SUM(D34:D53)</f>
        <v>35920.00000000001</v>
      </c>
      <c r="E29" s="24">
        <f>SUM(E34:E53)</f>
        <v>28110.2</v>
      </c>
    </row>
    <row r="30" spans="1:5" s="16" customFormat="1" ht="47.25" hidden="1">
      <c r="A30" s="45" t="s">
        <v>33</v>
      </c>
      <c r="B30" s="9" t="s">
        <v>32</v>
      </c>
      <c r="C30" s="24">
        <v>0</v>
      </c>
      <c r="D30" s="24"/>
      <c r="E30" s="24"/>
    </row>
    <row r="31" spans="1:5" s="16" customFormat="1" ht="36.75" customHeight="1" hidden="1">
      <c r="A31" s="46" t="s">
        <v>20</v>
      </c>
      <c r="B31" s="9" t="s">
        <v>25</v>
      </c>
      <c r="C31" s="22">
        <v>0</v>
      </c>
      <c r="D31" s="25">
        <v>0</v>
      </c>
      <c r="E31" s="25">
        <v>0</v>
      </c>
    </row>
    <row r="32" spans="1:5" s="16" customFormat="1" ht="36.75" customHeight="1" hidden="1">
      <c r="A32" s="46" t="s">
        <v>14</v>
      </c>
      <c r="B32" s="9" t="s">
        <v>15</v>
      </c>
      <c r="C32" s="22">
        <v>0</v>
      </c>
      <c r="D32" s="25">
        <v>0</v>
      </c>
      <c r="E32" s="25">
        <v>0</v>
      </c>
    </row>
    <row r="33" spans="1:5" s="16" customFormat="1" ht="36.75" customHeight="1" hidden="1">
      <c r="A33" s="46" t="s">
        <v>21</v>
      </c>
      <c r="B33" s="9" t="s">
        <v>13</v>
      </c>
      <c r="C33" s="22">
        <v>0</v>
      </c>
      <c r="D33" s="25">
        <v>0</v>
      </c>
      <c r="E33" s="25">
        <v>0</v>
      </c>
    </row>
    <row r="34" spans="1:5" s="16" customFormat="1" ht="36.75" customHeight="1">
      <c r="A34" s="46" t="s">
        <v>60</v>
      </c>
      <c r="B34" s="9" t="s">
        <v>38</v>
      </c>
      <c r="C34" s="22">
        <v>2000</v>
      </c>
      <c r="D34" s="25">
        <v>0</v>
      </c>
      <c r="E34" s="25">
        <v>0</v>
      </c>
    </row>
    <row r="35" spans="1:5" s="16" customFormat="1" ht="36.75" customHeight="1">
      <c r="A35" s="46" t="s">
        <v>41</v>
      </c>
      <c r="B35" s="9" t="s">
        <v>40</v>
      </c>
      <c r="C35" s="22">
        <v>0</v>
      </c>
      <c r="D35" s="25">
        <v>4409.8</v>
      </c>
      <c r="E35" s="25">
        <v>0</v>
      </c>
    </row>
    <row r="36" spans="1:5" s="16" customFormat="1" ht="36.75" customHeight="1">
      <c r="A36" s="46" t="s">
        <v>42</v>
      </c>
      <c r="B36" s="9" t="s">
        <v>43</v>
      </c>
      <c r="C36" s="22">
        <v>0</v>
      </c>
      <c r="D36" s="25">
        <v>10500</v>
      </c>
      <c r="E36" s="25">
        <v>0</v>
      </c>
    </row>
    <row r="37" spans="1:5" s="16" customFormat="1" ht="33.75" customHeight="1">
      <c r="A37" s="46" t="s">
        <v>68</v>
      </c>
      <c r="B37" s="9" t="s">
        <v>44</v>
      </c>
      <c r="C37" s="22">
        <v>1105.1</v>
      </c>
      <c r="D37" s="25">
        <v>0</v>
      </c>
      <c r="E37" s="25">
        <v>0</v>
      </c>
    </row>
    <row r="38" spans="1:5" s="16" customFormat="1" ht="22.5" customHeight="1" hidden="1">
      <c r="A38" s="46" t="s">
        <v>16</v>
      </c>
      <c r="B38" s="9" t="s">
        <v>17</v>
      </c>
      <c r="C38" s="22">
        <v>0</v>
      </c>
      <c r="D38" s="25">
        <v>0</v>
      </c>
      <c r="E38" s="25">
        <v>0</v>
      </c>
    </row>
    <row r="39" spans="1:5" s="16" customFormat="1" ht="40.5" customHeight="1">
      <c r="A39" s="46" t="s">
        <v>45</v>
      </c>
      <c r="B39" s="9" t="s">
        <v>46</v>
      </c>
      <c r="C39" s="22">
        <v>0</v>
      </c>
      <c r="D39" s="25">
        <v>14000</v>
      </c>
      <c r="E39" s="25">
        <v>13000</v>
      </c>
    </row>
    <row r="40" spans="1:5" s="16" customFormat="1" ht="34.5" customHeight="1">
      <c r="A40" s="46" t="s">
        <v>48</v>
      </c>
      <c r="B40" s="9" t="s">
        <v>47</v>
      </c>
      <c r="C40" s="22">
        <v>3000</v>
      </c>
      <c r="D40" s="25">
        <v>3750</v>
      </c>
      <c r="E40" s="25">
        <v>0</v>
      </c>
    </row>
    <row r="41" spans="1:5" s="16" customFormat="1" ht="38.25" customHeight="1">
      <c r="A41" s="46" t="s">
        <v>54</v>
      </c>
      <c r="B41" s="9" t="s">
        <v>49</v>
      </c>
      <c r="C41" s="22">
        <v>0</v>
      </c>
      <c r="D41" s="25">
        <v>0</v>
      </c>
      <c r="E41" s="25">
        <v>13500</v>
      </c>
    </row>
    <row r="42" spans="1:5" s="16" customFormat="1" ht="28.5" customHeight="1">
      <c r="A42" s="46" t="s">
        <v>50</v>
      </c>
      <c r="B42" s="9" t="s">
        <v>51</v>
      </c>
      <c r="C42" s="22">
        <v>0</v>
      </c>
      <c r="D42" s="25">
        <v>1650</v>
      </c>
      <c r="E42" s="25">
        <v>0</v>
      </c>
    </row>
    <row r="43" spans="1:5" s="16" customFormat="1" ht="40.5" customHeight="1">
      <c r="A43" s="46" t="s">
        <v>81</v>
      </c>
      <c r="B43" s="9" t="s">
        <v>69</v>
      </c>
      <c r="C43" s="26">
        <v>7734.4</v>
      </c>
      <c r="D43" s="29">
        <v>0</v>
      </c>
      <c r="E43" s="29">
        <v>0</v>
      </c>
    </row>
    <row r="44" spans="1:5" s="16" customFormat="1" ht="40.5" customHeight="1">
      <c r="A44" s="46" t="s">
        <v>80</v>
      </c>
      <c r="B44" s="9" t="s">
        <v>70</v>
      </c>
      <c r="C44" s="26">
        <v>2631.9</v>
      </c>
      <c r="D44" s="29">
        <v>0</v>
      </c>
      <c r="E44" s="29">
        <v>0</v>
      </c>
    </row>
    <row r="45" spans="1:5" s="16" customFormat="1" ht="40.5" customHeight="1">
      <c r="A45" s="46" t="s">
        <v>71</v>
      </c>
      <c r="B45" s="9" t="s">
        <v>72</v>
      </c>
      <c r="C45" s="26">
        <v>600</v>
      </c>
      <c r="D45" s="29">
        <v>0</v>
      </c>
      <c r="E45" s="29">
        <v>0</v>
      </c>
    </row>
    <row r="46" spans="1:5" s="16" customFormat="1" ht="40.5" customHeight="1">
      <c r="A46" s="46" t="s">
        <v>74</v>
      </c>
      <c r="B46" s="9" t="s">
        <v>73</v>
      </c>
      <c r="C46" s="26">
        <v>16.1</v>
      </c>
      <c r="D46" s="29">
        <v>0</v>
      </c>
      <c r="E46" s="29">
        <v>0</v>
      </c>
    </row>
    <row r="47" spans="1:5" s="16" customFormat="1" ht="40.5" customHeight="1">
      <c r="A47" s="46" t="s">
        <v>82</v>
      </c>
      <c r="B47" s="9" t="s">
        <v>83</v>
      </c>
      <c r="C47" s="26">
        <v>150.2</v>
      </c>
      <c r="D47" s="29">
        <v>0</v>
      </c>
      <c r="E47" s="29">
        <v>0</v>
      </c>
    </row>
    <row r="48" spans="1:5" s="16" customFormat="1" ht="40.5" customHeight="1">
      <c r="A48" s="46" t="s">
        <v>84</v>
      </c>
      <c r="B48" s="9" t="s">
        <v>85</v>
      </c>
      <c r="C48" s="26">
        <v>144.9</v>
      </c>
      <c r="D48" s="29">
        <v>0</v>
      </c>
      <c r="E48" s="29">
        <v>0</v>
      </c>
    </row>
    <row r="49" spans="1:5" s="16" customFormat="1" ht="40.5" customHeight="1">
      <c r="A49" s="46" t="s">
        <v>86</v>
      </c>
      <c r="B49" s="9" t="s">
        <v>87</v>
      </c>
      <c r="C49" s="26">
        <v>99.9</v>
      </c>
      <c r="D49" s="29">
        <v>0</v>
      </c>
      <c r="E49" s="29">
        <v>0</v>
      </c>
    </row>
    <row r="50" spans="1:5" s="16" customFormat="1" ht="40.5" customHeight="1">
      <c r="A50" s="46" t="s">
        <v>88</v>
      </c>
      <c r="B50" s="9" t="s">
        <v>89</v>
      </c>
      <c r="C50" s="26">
        <v>576.3</v>
      </c>
      <c r="D50" s="29">
        <v>0</v>
      </c>
      <c r="E50" s="29">
        <v>0</v>
      </c>
    </row>
    <row r="51" spans="1:5" s="16" customFormat="1" ht="49.5" customHeight="1">
      <c r="A51" s="45" t="s">
        <v>36</v>
      </c>
      <c r="B51" s="9" t="s">
        <v>37</v>
      </c>
      <c r="C51" s="26">
        <v>64997</v>
      </c>
      <c r="D51" s="41">
        <v>0</v>
      </c>
      <c r="E51" s="41">
        <v>0</v>
      </c>
    </row>
    <row r="52" spans="1:5" s="16" customFormat="1" ht="84.75" customHeight="1">
      <c r="A52" s="45" t="s">
        <v>52</v>
      </c>
      <c r="B52" s="9" t="s">
        <v>24</v>
      </c>
      <c r="C52" s="26">
        <v>1561.9</v>
      </c>
      <c r="D52" s="29">
        <v>1561.9</v>
      </c>
      <c r="E52" s="29">
        <v>1561.9</v>
      </c>
    </row>
    <row r="53" spans="1:5" s="16" customFormat="1" ht="79.5" customHeight="1">
      <c r="A53" s="45" t="s">
        <v>22</v>
      </c>
      <c r="B53" s="9" t="s">
        <v>23</v>
      </c>
      <c r="C53" s="26">
        <v>48.3</v>
      </c>
      <c r="D53" s="29">
        <v>48.3</v>
      </c>
      <c r="E53" s="29">
        <v>48.3</v>
      </c>
    </row>
    <row r="54" spans="1:5" s="16" customFormat="1" ht="38.25" customHeight="1">
      <c r="A54" s="47" t="s">
        <v>19</v>
      </c>
      <c r="B54" s="9" t="s">
        <v>27</v>
      </c>
      <c r="C54" s="26">
        <f>C55+C56</f>
        <v>25210.3</v>
      </c>
      <c r="D54" s="26">
        <f>D55+D56</f>
        <v>15506</v>
      </c>
      <c r="E54" s="26">
        <f>E55+E56</f>
        <v>15506</v>
      </c>
    </row>
    <row r="55" spans="1:5" s="16" customFormat="1" ht="51.75" customHeight="1">
      <c r="A55" s="45" t="s">
        <v>77</v>
      </c>
      <c r="B55" s="9" t="s">
        <v>26</v>
      </c>
      <c r="C55" s="22">
        <v>23728.3</v>
      </c>
      <c r="D55" s="25">
        <v>15000</v>
      </c>
      <c r="E55" s="25">
        <v>15000</v>
      </c>
    </row>
    <row r="56" spans="1:5" s="16" customFormat="1" ht="51.75" customHeight="1">
      <c r="A56" s="45" t="s">
        <v>66</v>
      </c>
      <c r="B56" s="9" t="s">
        <v>53</v>
      </c>
      <c r="C56" s="22">
        <v>1482</v>
      </c>
      <c r="D56" s="25">
        <v>506</v>
      </c>
      <c r="E56" s="25">
        <v>506</v>
      </c>
    </row>
    <row r="57" spans="1:5" s="16" customFormat="1" ht="51.75" customHeight="1">
      <c r="A57" s="45" t="s">
        <v>64</v>
      </c>
      <c r="B57" s="9" t="s">
        <v>65</v>
      </c>
      <c r="C57" s="22">
        <f>C58</f>
        <v>300</v>
      </c>
      <c r="D57" s="22">
        <f>D58</f>
        <v>0</v>
      </c>
      <c r="E57" s="22">
        <f>E58</f>
        <v>0</v>
      </c>
    </row>
    <row r="58" spans="1:5" s="16" customFormat="1" ht="51.75" customHeight="1">
      <c r="A58" s="45" t="s">
        <v>76</v>
      </c>
      <c r="B58" s="9" t="s">
        <v>67</v>
      </c>
      <c r="C58" s="22">
        <v>300</v>
      </c>
      <c r="D58" s="25">
        <v>0</v>
      </c>
      <c r="E58" s="25">
        <v>0</v>
      </c>
    </row>
    <row r="59" spans="1:5" ht="24.75" customHeight="1">
      <c r="A59" s="14" t="s">
        <v>30</v>
      </c>
      <c r="B59" s="17"/>
      <c r="C59" s="27">
        <f>C26</f>
        <v>110176.3</v>
      </c>
      <c r="D59" s="27">
        <f>D26</f>
        <v>51426.00000000001</v>
      </c>
      <c r="E59" s="27">
        <f>E26</f>
        <v>43616.2</v>
      </c>
    </row>
    <row r="60" spans="1:3" ht="409.5" customHeight="1" hidden="1">
      <c r="A60" s="14" t="s">
        <v>6</v>
      </c>
      <c r="B60" s="7"/>
      <c r="C60" s="18" t="s">
        <v>0</v>
      </c>
    </row>
    <row r="61" spans="1:3" ht="11.25" customHeight="1">
      <c r="A61" s="7" t="s">
        <v>0</v>
      </c>
      <c r="B61" s="7"/>
      <c r="C61" s="7"/>
    </row>
    <row r="62" ht="15.75">
      <c r="A62" s="7"/>
    </row>
    <row r="63" ht="15.75">
      <c r="C63" s="40"/>
    </row>
  </sheetData>
  <sheetProtection/>
  <mergeCells count="13">
    <mergeCell ref="A25:E25"/>
    <mergeCell ref="C13:E13"/>
    <mergeCell ref="A19:C19"/>
    <mergeCell ref="C14:E14"/>
    <mergeCell ref="A14:A15"/>
    <mergeCell ref="A11:E11"/>
    <mergeCell ref="A12:E12"/>
    <mergeCell ref="D7:E7"/>
    <mergeCell ref="B8:E8"/>
    <mergeCell ref="B14:B15"/>
    <mergeCell ref="B7:C7"/>
    <mergeCell ref="C10:E10"/>
    <mergeCell ref="C9:E9"/>
  </mergeCells>
  <printOptions/>
  <pageMargins left="0.984251968503937" right="0.5905511811023623" top="0.984251968503937" bottom="0.984251968503937" header="0.5118110236220472" footer="0.5118110236220472"/>
  <pageSetup fitToHeight="2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</dc:creator>
  <cp:keywords/>
  <dc:description/>
  <cp:lastModifiedBy>Zaika</cp:lastModifiedBy>
  <cp:lastPrinted>2021-11-12T08:18:11Z</cp:lastPrinted>
  <dcterms:created xsi:type="dcterms:W3CDTF">2013-10-11T13:28:32Z</dcterms:created>
  <dcterms:modified xsi:type="dcterms:W3CDTF">2022-07-07T11:42:16Z</dcterms:modified>
  <cp:category/>
  <cp:version/>
  <cp:contentType/>
  <cp:contentStatus/>
</cp:coreProperties>
</file>