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'приложение'!$A$1:$E$49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<sst xmlns="http://schemas.openxmlformats.org/spreadsheetml/2006/main" count="88" uniqueCount="88">
  <si>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</si>
  <si>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</si>
  <si>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</si>
  <si>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</si>
  <si>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</si>
  <si>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</si>
  <si>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</si>
  <si>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</si>
  <si>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</si>
  <si>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</si>
  <si>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</si>
  <si>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</si>
  <si>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</si>
  <si>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</si>
  <si>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</si>
  <si>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</si>
  <si>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</si>
  <si>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</si>
  <si>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</si>
  <si>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</si>
  <si>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</si>
  <si>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</si>
  <si>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</si>
  <si>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</si>
  <si>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</si>
  <si>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</si>
  <si>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</si>
  <si>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</si>
  <si>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</si>
  <si>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</si>
  <si>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</si>
  <si>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</si>
  <si>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</si>
  <si>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</si>
  <si>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</si>
  <si>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</si>
  <si>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</si>
  <si>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</si>
  <si>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</si>
  <si>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</si>
  <si>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</si>
  <si>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</si>
  <si>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</si>
  <si>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</si>
  <si>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</si>
  <si>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</si>
  <si>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</si>
  <si>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</si>
  <si>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</si>
  <si>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</si>
  <si>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</si>
  <si>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</si>
  <si>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</si>
  <si>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</si>
  <si>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</si>
  <si>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</si>
  <si>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</si>
  <si>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</si>
  <si>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</si>
  <si>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</si>
  <si>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</si>
  <si>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</si>
  <si>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</si>
  <si>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</si>
  <si>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</si>
  <si>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</si>
  <si>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</si>
  <si>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</si>
  <si>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</si>
  <si>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</si>
  <si>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</si>
  <si>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</si>
  <si>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</si>
  <si>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</si>
  <si>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</si>
  <si>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</si>
  <si>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</si>
  <si>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"О районном бюджете на 2023 год и плановый период 2024 и 2025 годов" </t>
  </si>
  <si>
    <t xml:space="preserve">Объем доходов районного бюджета на 2023 год и плановый период 2024 и 2025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</si>
  <si>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2025 год</t>
  </si>
  <si>
    <t>2 02 25299 05 0000 150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</si>
  <si>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</si>
  <si>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2 02 15001 00 0000 150</t>
  </si>
  <si>
    <t>Дотации бюджетам муниципальных районов на выравнивание бюджетной обеспеченности</t>
  </si>
  <si>
    <t>2 02 35179 05 0000 150</t>
  </si>
  <si>
    <t>2 02 45453 05 0000 150</t>
  </si>
  <si>
    <t>Межбюджетные трансферты, передаваемые бюджетам муниципальных районов на создание виртуальных концертных залов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</si>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</sst>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justify" wrapText="1"/>
    </xf>
    <xf numFmtId="0" fontId="47" fillId="33" borderId="10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 wrapText="1"/>
    </xf>
    <xf numFmtId="193" fontId="48" fillId="0" borderId="10" xfId="0" applyNumberFormat="1" applyFont="1" applyFill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top" wrapText="1"/>
    </xf>
    <xf numFmtId="193" fontId="48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2" fontId="1" fillId="0" borderId="10" xfId="6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right" vertical="center"/>
    </xf>
    <xf numFmtId="192" fontId="2" fillId="0" borderId="10" xfId="60" applyNumberFormat="1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right" vertical="center"/>
    </xf>
    <xf numFmtId="192" fontId="2" fillId="33" borderId="10" xfId="60" applyNumberFormat="1" applyFont="1" applyFill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/>
    </xf>
    <xf numFmtId="192" fontId="47" fillId="0" borderId="10" xfId="60" applyNumberFormat="1" applyFont="1" applyFill="1" applyBorder="1" applyAlignment="1">
      <alignment horizontal="right" vertical="center" wrapText="1"/>
    </xf>
    <xf numFmtId="192" fontId="47" fillId="33" borderId="10" xfId="0" applyNumberFormat="1" applyFont="1" applyFill="1" applyBorder="1" applyAlignment="1">
      <alignment horizontal="right" vertical="center"/>
    </xf>
    <xf numFmtId="192" fontId="47" fillId="0" borderId="10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 wrapText="1"/>
    </xf>
    <xf numFmtId="192" fontId="2" fillId="0" borderId="11" xfId="60" applyNumberFormat="1" applyFont="1" applyFill="1" applyBorder="1" applyAlignment="1">
      <alignment horizontal="right" vertical="center" wrapText="1"/>
    </xf>
    <xf numFmtId="192" fontId="2" fillId="0" borderId="11" xfId="0" applyNumberFormat="1" applyFont="1" applyFill="1" applyBorder="1" applyAlignment="1">
      <alignment horizontal="right" vertical="center"/>
    </xf>
    <xf numFmtId="192" fontId="48" fillId="0" borderId="10" xfId="0" applyNumberFormat="1" applyFont="1" applyFill="1" applyBorder="1" applyAlignment="1">
      <alignment horizontal="right" vertical="center" wrapText="1"/>
    </xf>
    <xf numFmtId="192" fontId="47" fillId="0" borderId="10" xfId="0" applyNumberFormat="1" applyFont="1" applyFill="1" applyBorder="1" applyAlignment="1">
      <alignment horizontal="right" vertical="center" wrapText="1"/>
    </xf>
    <xf numFmtId="192" fontId="47" fillId="0" borderId="10" xfId="0" applyNumberFormat="1" applyFont="1" applyBorder="1" applyAlignment="1">
      <alignment horizontal="right" vertical="center" wrapText="1"/>
    </xf>
    <xf numFmtId="192" fontId="1" fillId="0" borderId="12" xfId="6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7" fontId="2" fillId="0" borderId="10" xfId="6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Layout" zoomScale="70" zoomScaleSheetLayoutView="80" zoomScalePageLayoutView="70" workbookViewId="0" topLeftCell="A1">
      <selection activeCell="C11" sqref="C11"/>
    </sheetView>
  </sheetViews>
  <sheetFormatPr defaultColWidth="9.140625" defaultRowHeight="12.75"/>
  <cols>
    <col min="1" max="1" width="31.140625" style="21" customWidth="1"/>
    <col min="2" max="2" width="86.28125" style="13" customWidth="1"/>
    <col min="3" max="3" width="14.8515625" style="20" customWidth="1"/>
    <col min="4" max="4" width="15.8515625" style="13" customWidth="1"/>
    <col min="5" max="5" width="16.7109375" style="13" customWidth="1"/>
    <col min="6" max="16384" width="9.140625" style="13" customWidth="1"/>
  </cols>
  <sheetData>
    <row r="1" spans="1:5" ht="19.5" customHeight="1">
      <c r="A1" s="63" t="s">
        <v>72</v>
      </c>
      <c r="B1" s="63"/>
      <c r="C1" s="63"/>
      <c r="D1" s="63"/>
      <c r="E1" s="63"/>
    </row>
    <row r="2" spans="1:5" ht="21.75" customHeight="1">
      <c r="A2" s="63" t="s">
        <v>0</v>
      </c>
      <c r="B2" s="63"/>
      <c r="C2" s="63"/>
      <c r="D2" s="63"/>
      <c r="E2" s="63"/>
    </row>
    <row r="3" spans="1:5" ht="21.75" customHeight="1">
      <c r="A3" s="63" t="s">
        <v>77</v>
      </c>
      <c r="B3" s="63"/>
      <c r="C3" s="63"/>
      <c r="D3" s="63"/>
      <c r="E3" s="63"/>
    </row>
    <row r="4" spans="1:5" ht="17.25" customHeight="1">
      <c r="A4" s="63"/>
      <c r="B4" s="63"/>
      <c r="C4" s="63"/>
      <c r="D4" s="11"/>
      <c r="E4" s="11"/>
    </row>
    <row r="5" spans="1:5" ht="60" customHeight="1">
      <c r="A5" s="64" t="s">
        <v>78</v>
      </c>
      <c r="B5" s="64"/>
      <c r="C5" s="64"/>
      <c r="D5" s="64"/>
      <c r="E5" s="64"/>
    </row>
    <row r="6" spans="1:5" ht="17.25" customHeight="1">
      <c r="A6" s="1"/>
      <c r="B6" s="12"/>
      <c r="C6" s="65" t="s">
        <v>13</v>
      </c>
      <c r="D6" s="65"/>
      <c r="E6" s="65"/>
    </row>
    <row r="7" spans="1:5" ht="28.5" customHeight="1">
      <c r="A7" s="60" t="s">
        <v>18</v>
      </c>
      <c r="B7" s="60" t="s">
        <v>1</v>
      </c>
      <c r="C7" s="62" t="s">
        <v>2</v>
      </c>
      <c r="D7" s="62"/>
      <c r="E7" s="62"/>
    </row>
    <row r="8" spans="1:5" ht="30" customHeight="1">
      <c r="A8" s="61"/>
      <c r="B8" s="61"/>
      <c r="C8" s="3" t="s">
        <v>42</v>
      </c>
      <c r="D8" s="2" t="s">
        <v>73</v>
      </c>
      <c r="E8" s="2" t="s">
        <v>79</v>
      </c>
    </row>
    <row r="9" spans="1:5" ht="17.25">
      <c r="A9" s="41">
        <v>1</v>
      </c>
      <c r="B9" s="41">
        <v>2</v>
      </c>
      <c r="C9" s="42">
        <v>3</v>
      </c>
      <c r="D9" s="43">
        <v>4</v>
      </c>
      <c r="E9" s="43">
        <v>5</v>
      </c>
    </row>
    <row r="10" spans="1:5" s="14" customFormat="1" ht="24" customHeight="1">
      <c r="A10" s="4" t="s">
        <v>3</v>
      </c>
      <c r="B10" s="31" t="s">
        <v>4</v>
      </c>
      <c r="C10" s="44">
        <v>410129</v>
      </c>
      <c r="D10" s="45">
        <v>420764</v>
      </c>
      <c r="E10" s="45">
        <v>405810</v>
      </c>
    </row>
    <row r="11" spans="1:5" s="14" customFormat="1" ht="24" customHeight="1">
      <c r="A11" s="4" t="s">
        <v>5</v>
      </c>
      <c r="B11" s="31" t="s">
        <v>6</v>
      </c>
      <c r="C11" s="44">
        <f>C12+C47+C45+C43</f>
        <v>1132262.1999999997</v>
      </c>
      <c r="D11" s="44">
        <f>D12+D47+D45+D43</f>
        <v>784947.2999999999</v>
      </c>
      <c r="E11" s="44">
        <f>E12+E47+E45+E43</f>
        <v>652572.4</v>
      </c>
    </row>
    <row r="12" spans="1:5" s="14" customFormat="1" ht="42" customHeight="1">
      <c r="A12" s="4" t="s">
        <v>7</v>
      </c>
      <c r="B12" s="31" t="s">
        <v>8</v>
      </c>
      <c r="C12" s="44">
        <f>C13+C17+C33+C39</f>
        <v>1132262.1999999997</v>
      </c>
      <c r="D12" s="44">
        <f>D13+D17+D33+D39</f>
        <v>784947.2999999999</v>
      </c>
      <c r="E12" s="44">
        <f>E13+E17+E33+E39</f>
        <v>652572.4</v>
      </c>
    </row>
    <row r="13" spans="1:5" s="14" customFormat="1" ht="30.75" customHeight="1">
      <c r="A13" s="4" t="s">
        <v>38</v>
      </c>
      <c r="B13" s="31" t="s">
        <v>15</v>
      </c>
      <c r="C13" s="44">
        <f>C16+C15+C14</f>
        <v>135067.8</v>
      </c>
      <c r="D13" s="44">
        <f>D16+D15+D14</f>
        <v>149906.4</v>
      </c>
      <c r="E13" s="44">
        <f>E16+E15+E14</f>
        <v>162848.9</v>
      </c>
    </row>
    <row r="14" spans="1:5" s="14" customFormat="1" ht="40.5" customHeight="1">
      <c r="A14" s="6" t="s">
        <v>82</v>
      </c>
      <c r="B14" s="35" t="s">
        <v>83</v>
      </c>
      <c r="C14" s="46">
        <v>23835.3</v>
      </c>
      <c r="D14" s="46">
        <v>33013.2</v>
      </c>
      <c r="E14" s="46">
        <v>0</v>
      </c>
    </row>
    <row r="15" spans="1:5" s="14" customFormat="1" ht="36">
      <c r="A15" s="6" t="s">
        <v>54</v>
      </c>
      <c r="B15" s="36" t="s">
        <v>53</v>
      </c>
      <c r="C15" s="46">
        <v>0</v>
      </c>
      <c r="D15" s="46">
        <v>0</v>
      </c>
      <c r="E15" s="46">
        <v>40135.4</v>
      </c>
    </row>
    <row r="16" spans="1:5" s="15" customFormat="1" ht="54">
      <c r="A16" s="6" t="s">
        <v>46</v>
      </c>
      <c r="B16" s="32" t="s">
        <v>50</v>
      </c>
      <c r="C16" s="46">
        <v>111232.5</v>
      </c>
      <c r="D16" s="47">
        <v>116893.2</v>
      </c>
      <c r="E16" s="47">
        <v>122713.5</v>
      </c>
    </row>
    <row r="17" spans="1:5" s="14" customFormat="1" ht="36" customHeight="1">
      <c r="A17" s="4" t="s">
        <v>21</v>
      </c>
      <c r="B17" s="31" t="s">
        <v>11</v>
      </c>
      <c r="C17" s="44">
        <f>SUM(C18:C32)</f>
        <v>575869.1</v>
      </c>
      <c r="D17" s="44">
        <f>SUM(D18:D32)</f>
        <v>195466.19999999998</v>
      </c>
      <c r="E17" s="44">
        <f>SUM(E18:E32)</f>
        <v>29639.5</v>
      </c>
    </row>
    <row r="18" spans="1:5" s="14" customFormat="1" ht="48" customHeight="1">
      <c r="A18" s="6" t="s">
        <v>56</v>
      </c>
      <c r="B18" s="32" t="s">
        <v>55</v>
      </c>
      <c r="C18" s="46">
        <v>2000</v>
      </c>
      <c r="D18" s="46">
        <v>0</v>
      </c>
      <c r="E18" s="46">
        <v>0</v>
      </c>
    </row>
    <row r="19" spans="1:5" s="15" customFormat="1" ht="117" customHeight="1">
      <c r="A19" s="6" t="s">
        <v>44</v>
      </c>
      <c r="B19" s="32" t="s">
        <v>47</v>
      </c>
      <c r="C19" s="46">
        <v>96102.6</v>
      </c>
      <c r="D19" s="48">
        <v>24908.4</v>
      </c>
      <c r="E19" s="48">
        <v>0</v>
      </c>
    </row>
    <row r="20" spans="1:5" s="15" customFormat="1" ht="98.25" customHeight="1">
      <c r="A20" s="6" t="s">
        <v>30</v>
      </c>
      <c r="B20" s="32" t="s">
        <v>31</v>
      </c>
      <c r="C20" s="47">
        <v>203492.1</v>
      </c>
      <c r="D20" s="49">
        <v>61921.6</v>
      </c>
      <c r="E20" s="47">
        <v>0</v>
      </c>
    </row>
    <row r="21" spans="1:5" s="15" customFormat="1" ht="84" customHeight="1" hidden="1">
      <c r="A21" s="22" t="s">
        <v>28</v>
      </c>
      <c r="B21" s="37" t="s">
        <v>69</v>
      </c>
      <c r="C21" s="50"/>
      <c r="D21" s="51">
        <v>0</v>
      </c>
      <c r="E21" s="52">
        <v>0</v>
      </c>
    </row>
    <row r="22" spans="1:5" s="15" customFormat="1" ht="60" customHeight="1">
      <c r="A22" s="6" t="s">
        <v>29</v>
      </c>
      <c r="B22" s="32" t="s">
        <v>70</v>
      </c>
      <c r="C22" s="48">
        <v>9590.6</v>
      </c>
      <c r="D22" s="47">
        <v>6956.2</v>
      </c>
      <c r="E22" s="47">
        <v>0</v>
      </c>
    </row>
    <row r="23" spans="1:5" s="15" customFormat="1" ht="60" customHeight="1">
      <c r="A23" s="8" t="s">
        <v>61</v>
      </c>
      <c r="B23" s="38" t="s">
        <v>62</v>
      </c>
      <c r="C23" s="46">
        <v>115520.8</v>
      </c>
      <c r="D23" s="49">
        <v>0</v>
      </c>
      <c r="E23" s="47">
        <v>0</v>
      </c>
    </row>
    <row r="24" spans="1:5" s="15" customFormat="1" ht="82.5" customHeight="1">
      <c r="A24" s="8" t="s">
        <v>80</v>
      </c>
      <c r="B24" s="38" t="s">
        <v>81</v>
      </c>
      <c r="C24" s="46">
        <v>5988.1</v>
      </c>
      <c r="D24" s="49">
        <v>0</v>
      </c>
      <c r="E24" s="47">
        <v>0</v>
      </c>
    </row>
    <row r="25" spans="1:5" s="15" customFormat="1" ht="74.25" customHeight="1">
      <c r="A25" s="6" t="s">
        <v>43</v>
      </c>
      <c r="B25" s="32" t="s">
        <v>48</v>
      </c>
      <c r="C25" s="48">
        <v>17329.1</v>
      </c>
      <c r="D25" s="49">
        <v>17329.1</v>
      </c>
      <c r="E25" s="49">
        <v>17155.3</v>
      </c>
    </row>
    <row r="26" spans="1:5" s="15" customFormat="1" ht="36" hidden="1">
      <c r="A26" s="22" t="s">
        <v>34</v>
      </c>
      <c r="B26" s="37" t="s">
        <v>35</v>
      </c>
      <c r="C26" s="48"/>
      <c r="D26" s="49"/>
      <c r="E26" s="49"/>
    </row>
    <row r="27" spans="1:5" s="15" customFormat="1" ht="42" customHeight="1">
      <c r="A27" s="6" t="s">
        <v>51</v>
      </c>
      <c r="B27" s="32" t="s">
        <v>52</v>
      </c>
      <c r="C27" s="48">
        <v>4488.2</v>
      </c>
      <c r="D27" s="49">
        <v>2549.9</v>
      </c>
      <c r="E27" s="49">
        <v>340</v>
      </c>
    </row>
    <row r="28" spans="1:5" s="15" customFormat="1" ht="42" customHeight="1">
      <c r="A28" s="6" t="s">
        <v>32</v>
      </c>
      <c r="B28" s="32" t="s">
        <v>33</v>
      </c>
      <c r="C28" s="48">
        <v>8540.7</v>
      </c>
      <c r="D28" s="49">
        <v>4159.5</v>
      </c>
      <c r="E28" s="49">
        <v>0</v>
      </c>
    </row>
    <row r="29" spans="1:5" s="15" customFormat="1" ht="45.75" customHeight="1" hidden="1">
      <c r="A29" s="22" t="s">
        <v>68</v>
      </c>
      <c r="B29" s="37" t="s">
        <v>71</v>
      </c>
      <c r="C29" s="48"/>
      <c r="D29" s="49"/>
      <c r="E29" s="49"/>
    </row>
    <row r="30" spans="1:5" s="15" customFormat="1" ht="45.75" customHeight="1" hidden="1">
      <c r="A30" s="22" t="s">
        <v>74</v>
      </c>
      <c r="B30" s="39" t="s">
        <v>75</v>
      </c>
      <c r="C30" s="48"/>
      <c r="D30" s="49"/>
      <c r="E30" s="49"/>
    </row>
    <row r="31" spans="1:5" s="15" customFormat="1" ht="117" customHeight="1" hidden="1">
      <c r="A31" s="22" t="s">
        <v>67</v>
      </c>
      <c r="B31" s="40" t="s">
        <v>76</v>
      </c>
      <c r="C31" s="46"/>
      <c r="D31" s="49"/>
      <c r="E31" s="47"/>
    </row>
    <row r="32" spans="1:5" s="15" customFormat="1" ht="39" customHeight="1">
      <c r="A32" s="8" t="s">
        <v>22</v>
      </c>
      <c r="B32" s="32" t="s">
        <v>16</v>
      </c>
      <c r="C32" s="53">
        <v>112816.9</v>
      </c>
      <c r="D32" s="49">
        <f>77641.6-0.1</f>
        <v>77641.5</v>
      </c>
      <c r="E32" s="47">
        <v>12144.2</v>
      </c>
    </row>
    <row r="33" spans="1:5" s="14" customFormat="1" ht="24.75" customHeight="1">
      <c r="A33" s="4" t="s">
        <v>23</v>
      </c>
      <c r="B33" s="31" t="s">
        <v>17</v>
      </c>
      <c r="C33" s="44">
        <f>C34+C35+C37+C38+C36</f>
        <v>401754.4</v>
      </c>
      <c r="D33" s="44">
        <f>D34+D35+D37+D38+D36</f>
        <v>421477.6</v>
      </c>
      <c r="E33" s="44">
        <f>E34+E35+E37+E38+E36</f>
        <v>441986.9</v>
      </c>
    </row>
    <row r="34" spans="1:5" s="15" customFormat="1" ht="45.75" customHeight="1">
      <c r="A34" s="8" t="s">
        <v>24</v>
      </c>
      <c r="B34" s="32" t="s">
        <v>14</v>
      </c>
      <c r="C34" s="46">
        <f>381142+0.1</f>
        <v>381142.1</v>
      </c>
      <c r="D34" s="47">
        <f>400865.8+0.1</f>
        <v>400865.89999999997</v>
      </c>
      <c r="E34" s="47">
        <v>421375.2</v>
      </c>
    </row>
    <row r="35" spans="1:5" s="15" customFormat="1" ht="79.5" customHeight="1">
      <c r="A35" s="9" t="s">
        <v>25</v>
      </c>
      <c r="B35" s="32" t="s">
        <v>20</v>
      </c>
      <c r="C35" s="54">
        <v>0.9</v>
      </c>
      <c r="D35" s="55">
        <v>0.9</v>
      </c>
      <c r="E35" s="47">
        <v>0.9</v>
      </c>
    </row>
    <row r="36" spans="1:5" s="15" customFormat="1" ht="79.5" customHeight="1">
      <c r="A36" s="9" t="s">
        <v>84</v>
      </c>
      <c r="B36" s="68" t="s">
        <v>87</v>
      </c>
      <c r="C36" s="54">
        <v>1655.3</v>
      </c>
      <c r="D36" s="55">
        <v>1655.3</v>
      </c>
      <c r="E36" s="47">
        <v>1655.3</v>
      </c>
    </row>
    <row r="37" spans="1:5" s="15" customFormat="1" ht="60.75" customHeight="1">
      <c r="A37" s="8" t="s">
        <v>57</v>
      </c>
      <c r="B37" s="33" t="s">
        <v>58</v>
      </c>
      <c r="C37" s="54">
        <v>16260.7</v>
      </c>
      <c r="D37" s="55">
        <v>16260.7</v>
      </c>
      <c r="E37" s="47">
        <v>16260.7</v>
      </c>
    </row>
    <row r="38" spans="1:5" s="15" customFormat="1" ht="47.25" customHeight="1">
      <c r="A38" s="8" t="s">
        <v>45</v>
      </c>
      <c r="B38" s="32" t="s">
        <v>49</v>
      </c>
      <c r="C38" s="46">
        <v>2695.4</v>
      </c>
      <c r="D38" s="47">
        <v>2694.8</v>
      </c>
      <c r="E38" s="47">
        <v>2694.8</v>
      </c>
    </row>
    <row r="39" spans="1:5" s="14" customFormat="1" ht="22.5" customHeight="1">
      <c r="A39" s="4" t="s">
        <v>26</v>
      </c>
      <c r="B39" s="34" t="s">
        <v>12</v>
      </c>
      <c r="C39" s="44">
        <f>C40+C42+C41</f>
        <v>19570.9</v>
      </c>
      <c r="D39" s="44">
        <f>D40+D42+D41</f>
        <v>18097.1</v>
      </c>
      <c r="E39" s="44">
        <f>E40+E42+E41</f>
        <v>18097.1</v>
      </c>
    </row>
    <row r="40" spans="1:5" s="15" customFormat="1" ht="88.5" customHeight="1">
      <c r="A40" s="6" t="s">
        <v>27</v>
      </c>
      <c r="B40" s="32" t="s">
        <v>9</v>
      </c>
      <c r="C40" s="46">
        <v>19270.9</v>
      </c>
      <c r="D40" s="46">
        <v>18097.1</v>
      </c>
      <c r="E40" s="46">
        <v>18097.1</v>
      </c>
    </row>
    <row r="41" spans="1:5" s="15" customFormat="1" ht="36">
      <c r="A41" s="66" t="s">
        <v>85</v>
      </c>
      <c r="B41" s="67" t="s">
        <v>86</v>
      </c>
      <c r="C41" s="46">
        <v>300</v>
      </c>
      <c r="D41" s="46">
        <v>0</v>
      </c>
      <c r="E41" s="46">
        <v>0</v>
      </c>
    </row>
    <row r="42" spans="1:5" s="15" customFormat="1" ht="42" customHeight="1" hidden="1">
      <c r="A42" s="6" t="s">
        <v>36</v>
      </c>
      <c r="B42" s="7" t="s">
        <v>37</v>
      </c>
      <c r="C42" s="53">
        <v>0</v>
      </c>
      <c r="D42" s="53">
        <v>0</v>
      </c>
      <c r="E42" s="53">
        <v>0</v>
      </c>
    </row>
    <row r="43" spans="1:5" s="15" customFormat="1" ht="34.5" hidden="1">
      <c r="A43" s="23" t="s">
        <v>63</v>
      </c>
      <c r="B43" s="24" t="s">
        <v>66</v>
      </c>
      <c r="C43" s="56">
        <f>C44</f>
        <v>0</v>
      </c>
      <c r="D43" s="56">
        <f>D44</f>
        <v>0</v>
      </c>
      <c r="E43" s="56">
        <f>E44</f>
        <v>0</v>
      </c>
    </row>
    <row r="44" spans="1:5" s="15" customFormat="1" ht="36" hidden="1">
      <c r="A44" s="25" t="s">
        <v>64</v>
      </c>
      <c r="B44" s="26" t="s">
        <v>65</v>
      </c>
      <c r="C44" s="57"/>
      <c r="D44" s="57"/>
      <c r="E44" s="57"/>
    </row>
    <row r="45" spans="1:5" s="14" customFormat="1" ht="30" customHeight="1" hidden="1">
      <c r="A45" s="23" t="s">
        <v>40</v>
      </c>
      <c r="B45" s="27" t="s">
        <v>41</v>
      </c>
      <c r="C45" s="56">
        <f>C46</f>
        <v>0</v>
      </c>
      <c r="D45" s="56">
        <f>D46</f>
        <v>0</v>
      </c>
      <c r="E45" s="56">
        <f>E46</f>
        <v>0</v>
      </c>
    </row>
    <row r="46" spans="1:5" s="15" customFormat="1" ht="43.5" customHeight="1" hidden="1">
      <c r="A46" s="25" t="s">
        <v>59</v>
      </c>
      <c r="B46" s="28" t="s">
        <v>60</v>
      </c>
      <c r="C46" s="57"/>
      <c r="D46" s="57"/>
      <c r="E46" s="57"/>
    </row>
    <row r="47" spans="1:5" s="14" customFormat="1" ht="17.25" hidden="1">
      <c r="A47" s="29" t="s">
        <v>39</v>
      </c>
      <c r="B47" s="30" t="s">
        <v>19</v>
      </c>
      <c r="C47" s="56">
        <f>C48</f>
        <v>0</v>
      </c>
      <c r="D47" s="56">
        <f>D48</f>
        <v>0</v>
      </c>
      <c r="E47" s="56">
        <f>E48</f>
        <v>0</v>
      </c>
    </row>
    <row r="48" spans="1:5" s="15" customFormat="1" ht="37.5" customHeight="1" hidden="1">
      <c r="A48" s="66"/>
      <c r="B48" s="67"/>
      <c r="C48" s="57"/>
      <c r="D48" s="58"/>
      <c r="E48" s="58"/>
    </row>
    <row r="49" spans="1:5" s="14" customFormat="1" ht="37.5" customHeight="1">
      <c r="A49" s="10" t="s">
        <v>10</v>
      </c>
      <c r="B49" s="5"/>
      <c r="C49" s="59">
        <f>C10+C11</f>
        <v>1542391.1999999997</v>
      </c>
      <c r="D49" s="44">
        <f>D10+D11</f>
        <v>1205711.2999999998</v>
      </c>
      <c r="E49" s="44">
        <f>E10+E11</f>
        <v>1058382.4</v>
      </c>
    </row>
    <row r="50" spans="1:3" s="15" customFormat="1" ht="18">
      <c r="A50" s="16"/>
      <c r="B50" s="17"/>
      <c r="C50" s="18"/>
    </row>
    <row r="51" spans="1:3" s="15" customFormat="1" ht="17.25">
      <c r="A51" s="19"/>
      <c r="C51" s="20"/>
    </row>
    <row r="52" spans="1:3" s="15" customFormat="1" ht="17.25">
      <c r="A52" s="19"/>
      <c r="C52" s="20"/>
    </row>
    <row r="53" spans="1:3" s="15" customFormat="1" ht="14.25" customHeight="1">
      <c r="A53" s="19"/>
      <c r="C53" s="20"/>
    </row>
    <row r="54" spans="1:3" s="15" customFormat="1" ht="15" customHeight="1">
      <c r="A54" s="19"/>
      <c r="C54" s="20"/>
    </row>
    <row r="55" spans="1:3" s="15" customFormat="1" ht="17.25">
      <c r="A55" s="19"/>
      <c r="C55" s="20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1.162093352192362" right="0.31496062992125984" top="0.2362204724409449" bottom="0.1968503937007874" header="0.2362204724409449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2022-12-07T11:28:20Z</cp:lastPrinted>
  <dcterms:created xsi:type="dcterms:W3CDTF">1996-10-08T23:32:33Z</dcterms:created>
  <dcterms:modified xsi:type="dcterms:W3CDTF">2022-12-07T11:43:48Z</dcterms:modified>
  <cp:category/>
  <cp:version/>
  <cp:contentType/>
  <cp:contentStatus/>
</cp:coreProperties>
</file>