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01.01.2024 " sheetId="1" r:id="rId1"/>
  </sheets>
  <definedNames>
    <definedName name="_xlnm.Print_Titles" localSheetId="0">'01.01.2024 '!$6:$6</definedName>
    <definedName name="_xlnm.Print_Area" localSheetId="0">'01.01.2024 '!$A$1:$F$40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<sst xmlns="http://schemas.openxmlformats.org/spreadsheetml/2006/main" count="68" uniqueCount="67">
  <si>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</si>
  <si>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</si>
  <si>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</si>
  <si>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</si>
  <si>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</si>
  <si>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</si>
  <si>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(тыс.рублей)</t>
  </si>
  <si>
    <t xml:space="preserve">Сумма </t>
  </si>
  <si>
    <t>Прочие субсидии  бюджетам муниципальных районов</t>
  </si>
  <si>
    <t>в том числе:</t>
  </si>
  <si>
    <t>254 2 02 29999 05 0000 151</t>
  </si>
  <si>
    <t>133 0409 14 3 01 S1360 000</t>
  </si>
  <si>
    <t>133 0409 14 3 01 71360 000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</si>
  <si>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</si>
  <si>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</si>
  <si>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</si>
  <si>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</si>
  <si>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</si>
  <si>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</si>
  <si>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</si>
  <si>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</si>
  <si>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133 0409 14 3 01 41396 000</t>
  </si>
  <si>
    <t>133 0409 14 3 02 64030 000</t>
  </si>
  <si>
    <t>Подпрограмма "Развитие транспортной  системы на территории Вытегорского муниципального района на 2021-2025 годы"</t>
  </si>
  <si>
    <t>133 0409 14 3 04 00000 000</t>
  </si>
  <si>
    <t>133 0409 14 3 01 41409 000</t>
  </si>
  <si>
    <t>133 0409 14 3 01 41410 000</t>
  </si>
  <si>
    <t>133 0409 14 3 01 41411 000</t>
  </si>
  <si>
    <t>133 0409 14 3 04 41420 000</t>
  </si>
  <si>
    <t>Акцизы по подакцизным товарам (продукции), производимым на территории Российской Федерации</t>
  </si>
  <si>
    <t>182 1 01 02010 01 0000 110</t>
  </si>
  <si>
    <t>Ремонт автомобильных дорог и искусственных сооружений</t>
  </si>
  <si>
    <t>Текущий ремонт  автодороги  Девятины-Новинки</t>
  </si>
  <si>
    <t>Текущий ремонт автодороги ул.Чуприна в п.Депо</t>
  </si>
  <si>
    <t>Текущий ремонт автодороги ул.Шевченко в п.Депо</t>
  </si>
  <si>
    <t>Текущий ремонт моста через реку Тагажма на автодороге Захарьино-Стансельга</t>
  </si>
  <si>
    <t>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</si>
  <si>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</si>
  <si>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Содержание автомобильных дорог и искусственных сооружений</t>
  </si>
  <si>
    <t xml:space="preserve">Выполнение работ по содержанию автомобильных дорог и искусственных сооружений </t>
  </si>
  <si>
    <t>Решение вопросов местного значения межмуниципального характера</t>
  </si>
  <si>
    <t>Обеспечение безопасности дорожного движения</t>
  </si>
  <si>
    <t>Выполнение работ по разработке  програмы комплексного развития транспортной инфраструктуры района</t>
  </si>
  <si>
    <t>Текущий ремонт автомобильной дороги подъезд к п. Горный Ручей</t>
  </si>
  <si>
    <t>133 0409 14 3 01 41413 000</t>
  </si>
  <si>
    <t>Выполнение работ по устройству подъезда (съезда) с автомобильной дороги Демино-Ольково</t>
  </si>
  <si>
    <t>133 0409 14 3 01 41403 000</t>
  </si>
  <si>
    <t>Капитальный ремонт асфальтобетонного покрытия на участке автомобильной дороги п. Александровское - п. Анненский Мост</t>
  </si>
  <si>
    <t>Капитальный ремонт автомобильной дороги подъезд к п. Волоков Мост</t>
  </si>
  <si>
    <t>133 0409 14 3 01 41414 000</t>
  </si>
  <si>
    <t>133 0409 14 3 01 41415 000</t>
  </si>
  <si>
    <t>Остаток средств дорожного фонда на 01.01.2023 года</t>
  </si>
  <si>
    <t>Текущий ремон автомобильной дороги Захарьино-Стансельга</t>
  </si>
  <si>
    <t>133 0409 14 3 01 41416 000</t>
  </si>
  <si>
    <t>133 0409 14 3 01 41417 000</t>
  </si>
  <si>
    <t>133 0409 14 3 01 41418 000</t>
  </si>
  <si>
    <t>133 0409 14 3 01 41419 000</t>
  </si>
  <si>
    <t>133 0409 14 3 01 4141920 000</t>
  </si>
  <si>
    <t xml:space="preserve">Текущий ремонт покрытия дороги ул.Молодежная в д.Щекино </t>
  </si>
  <si>
    <t>Текущий ремонт покрытия дороги ул.Школьная в д.Щекино</t>
  </si>
  <si>
    <t>Текущий ремонт автомобильных дорог в с.Сорокопольская Запань</t>
  </si>
  <si>
    <t>Текущий ремонт автомобильной дороги по ул.Авиационная в п.Депо</t>
  </si>
  <si>
    <t>Остаток средств дорожного фонда на 01.01.2024 года</t>
  </si>
  <si>
    <t>Отчет об исполнении дорожного фонда                                                                                                                                                                             Вытегорского муниципального района за 2023 год</t>
  </si>
  <si>
    <t>Утвержденные бюджетные назначения</t>
  </si>
  <si>
    <t>Исполнение</t>
  </si>
  <si>
    <t>182 1 03 02000 01 0000 110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</si>
</sst>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#,##0;[Red]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1" applyNumberFormat="0" applyAlignment="0" applyProtection="0"/>
    <xf numFmtId="0" fontId="8" fillId="13" borderId="2" applyNumberFormat="0" applyAlignment="0" applyProtection="0"/>
    <xf numFmtId="0" fontId="30" fillId="45" borderId="3" applyNumberFormat="0" applyAlignment="0" applyProtection="0"/>
    <xf numFmtId="0" fontId="9" fillId="46" borderId="4" applyNumberFormat="0" applyAlignment="0" applyProtection="0"/>
    <xf numFmtId="0" fontId="31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47" borderId="13" applyNumberFormat="0" applyAlignment="0" applyProtection="0"/>
    <xf numFmtId="0" fontId="15" fillId="48" borderId="14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9" fillId="51" borderId="0" applyNumberFormat="0" applyBorder="0" applyAlignment="0" applyProtection="0"/>
    <xf numFmtId="0" fontId="1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54" borderId="0" applyNumberFormat="0" applyBorder="0" applyAlignment="0" applyProtection="0"/>
    <xf numFmtId="0" fontId="22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0" fontId="24" fillId="0" borderId="21" xfId="88" applyNumberFormat="1" applyFont="1" applyFill="1" applyBorder="1" applyAlignment="1" applyProtection="1">
      <alignment wrapText="1"/>
      <protection hidden="1"/>
    </xf>
    <xf numFmtId="172" fontId="23" fillId="0" borderId="22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23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9" xfId="88" applyNumberFormat="1" applyFont="1" applyFill="1" applyBorder="1" applyAlignment="1" applyProtection="1">
      <alignment horizontal="left" vertical="center" wrapText="1"/>
      <protection hidden="1"/>
    </xf>
    <xf numFmtId="1" fontId="25" fillId="0" borderId="23" xfId="88" applyNumberFormat="1" applyFont="1" applyFill="1" applyBorder="1" applyAlignment="1" applyProtection="1">
      <alignment horizontal="center" vertical="center"/>
      <protection hidden="1"/>
    </xf>
    <xf numFmtId="0" fontId="25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horizontal="left" vertical="center" wrapText="1"/>
      <protection hidden="1"/>
    </xf>
    <xf numFmtId="0" fontId="24" fillId="0" borderId="19" xfId="0" applyFont="1" applyFill="1" applyBorder="1" applyAlignment="1">
      <alignment horizontal="justify" vertical="center" wrapText="1"/>
    </xf>
    <xf numFmtId="172" fontId="24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0" applyFont="1" applyBorder="1" applyAlignment="1">
      <alignment horizontal="left" vertical="center" wrapText="1"/>
    </xf>
    <xf numFmtId="0" fontId="23" fillId="0" borderId="19" xfId="96" applyNumberFormat="1" applyFont="1" applyFill="1" applyBorder="1" applyAlignment="1" applyProtection="1">
      <alignment horizontal="left" vertical="center" wrapText="1"/>
      <protection hidden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23" xfId="88" applyNumberFormat="1" applyFont="1" applyFill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>
      <alignment horizontal="center" vertical="center"/>
      <protection/>
    </xf>
    <xf numFmtId="172" fontId="23" fillId="0" borderId="19" xfId="88" applyNumberFormat="1" applyFont="1" applyFill="1" applyBorder="1" applyAlignment="1">
      <alignment horizontal="center" vertical="center"/>
      <protection/>
    </xf>
    <xf numFmtId="183" fontId="24" fillId="0" borderId="19" xfId="88" applyNumberFormat="1" applyFont="1" applyFill="1" applyBorder="1" applyAlignment="1">
      <alignment horizontal="center" vertical="center"/>
      <protection/>
    </xf>
    <xf numFmtId="0" fontId="23" fillId="0" borderId="24" xfId="88" applyNumberFormat="1" applyFont="1" applyFill="1" applyBorder="1" applyAlignment="1" applyProtection="1">
      <alignment horizontal="right"/>
      <protection hidden="1"/>
    </xf>
    <xf numFmtId="172" fontId="23" fillId="0" borderId="19" xfId="88" applyNumberFormat="1" applyFont="1" applyBorder="1" applyAlignment="1">
      <alignment horizontal="center" vertical="center" wrapText="1"/>
      <protection/>
    </xf>
    <xf numFmtId="1" fontId="24" fillId="0" borderId="20" xfId="88" applyNumberFormat="1" applyFont="1" applyFill="1" applyBorder="1" applyAlignment="1" applyProtection="1">
      <alignment horizontal="left" vertical="center"/>
      <protection hidden="1"/>
    </xf>
    <xf numFmtId="1" fontId="24" fillId="0" borderId="25" xfId="88" applyNumberFormat="1" applyFont="1" applyFill="1" applyBorder="1" applyAlignment="1" applyProtection="1">
      <alignment horizontal="center" vertical="center"/>
      <protection hidden="1"/>
    </xf>
    <xf numFmtId="181" fontId="24" fillId="0" borderId="19" xfId="88" applyNumberFormat="1" applyFont="1" applyFill="1" applyBorder="1" applyAlignment="1" applyProtection="1">
      <alignment horizontal="center" vertical="center"/>
      <protection hidden="1"/>
    </xf>
    <xf numFmtId="0" fontId="24" fillId="0" borderId="19" xfId="88" applyFont="1" applyBorder="1" applyAlignment="1">
      <alignment horizontal="center"/>
      <protection/>
    </xf>
    <xf numFmtId="0" fontId="24" fillId="0" borderId="19" xfId="88" applyFont="1" applyBorder="1">
      <alignment/>
      <protection/>
    </xf>
    <xf numFmtId="172" fontId="24" fillId="0" borderId="19" xfId="88" applyNumberFormat="1" applyFont="1" applyBorder="1">
      <alignment/>
      <protection/>
    </xf>
    <xf numFmtId="172" fontId="24" fillId="0" borderId="19" xfId="88" applyNumberFormat="1" applyFont="1" applyBorder="1" applyAlignment="1">
      <alignment horizontal="center"/>
      <protection/>
    </xf>
    <xf numFmtId="0" fontId="26" fillId="0" borderId="0" xfId="88" applyNumberFormat="1" applyFont="1" applyFill="1" applyAlignment="1" applyProtection="1">
      <alignment wrapText="1"/>
      <protection hidden="1"/>
    </xf>
    <xf numFmtId="0" fontId="23" fillId="0" borderId="0" xfId="88" applyNumberFormat="1" applyFont="1" applyFill="1" applyBorder="1" applyAlignment="1" applyProtection="1">
      <alignment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5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27" fillId="0" borderId="0" xfId="88" applyNumberFormat="1" applyFont="1" applyFill="1" applyAlignment="1" applyProtection="1">
      <alignment horizont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9.140625" defaultRowHeight="15"/>
  <cols>
    <col min="1" max="1" width="57.7109375" style="5" customWidth="1"/>
    <col min="2" max="2" width="31.140625" style="5" customWidth="1"/>
    <col min="3" max="3" width="29.8515625" style="5" customWidth="1"/>
    <col min="4" max="4" width="31.00390625" style="5" customWidth="1"/>
    <col min="5" max="16384" width="9.140625" style="5" customWidth="1"/>
  </cols>
  <sheetData>
    <row r="1" spans="1:10" ht="11.25" customHeight="1">
      <c r="A1" s="58" t="s">
        <v>63</v>
      </c>
      <c r="B1" s="58"/>
      <c r="C1" s="58"/>
      <c r="D1" s="58"/>
      <c r="E1" s="49"/>
      <c r="F1" s="20"/>
      <c r="G1" s="20"/>
      <c r="H1" s="20"/>
      <c r="I1" s="20"/>
      <c r="J1" s="20"/>
    </row>
    <row r="2" spans="1:5" ht="33" customHeight="1">
      <c r="A2" s="58"/>
      <c r="B2" s="58"/>
      <c r="C2" s="58"/>
      <c r="D2" s="58"/>
      <c r="E2" s="49"/>
    </row>
    <row r="3" spans="1:5" ht="21" customHeight="1">
      <c r="A3" s="49"/>
      <c r="B3" s="49"/>
      <c r="C3" s="49"/>
      <c r="D3" s="40" t="s">
        <v>6</v>
      </c>
      <c r="E3" s="50"/>
    </row>
    <row r="4" spans="1:4" ht="25.5" customHeight="1">
      <c r="A4" s="54" t="s">
        <v>5</v>
      </c>
      <c r="B4" s="55" t="s">
        <v>3</v>
      </c>
      <c r="C4" s="57" t="s">
        <v>7</v>
      </c>
      <c r="D4" s="57"/>
    </row>
    <row r="5" spans="1:4" ht="36.75" customHeight="1">
      <c r="A5" s="54"/>
      <c r="B5" s="56"/>
      <c r="C5" s="3" t="s">
        <v>64</v>
      </c>
      <c r="D5" s="7" t="s">
        <v>65</v>
      </c>
    </row>
    <row r="6" spans="1:4" ht="15.75" customHeight="1">
      <c r="A6" s="27">
        <v>1</v>
      </c>
      <c r="B6" s="27">
        <v>2</v>
      </c>
      <c r="C6" s="27">
        <v>3</v>
      </c>
      <c r="D6" s="28">
        <v>4</v>
      </c>
    </row>
    <row r="7" spans="1:4" ht="24" customHeight="1">
      <c r="A7" s="42" t="s">
        <v>51</v>
      </c>
      <c r="B7" s="43"/>
      <c r="C7" s="44"/>
      <c r="D7" s="45">
        <v>5387.4</v>
      </c>
    </row>
    <row r="8" spans="1:4" ht="19.5" customHeight="1">
      <c r="A8" s="51" t="s">
        <v>2</v>
      </c>
      <c r="B8" s="52"/>
      <c r="C8" s="53"/>
      <c r="D8" s="6"/>
    </row>
    <row r="9" spans="1:4" ht="49.5" customHeight="1">
      <c r="A9" s="26" t="s">
        <v>29</v>
      </c>
      <c r="B9" s="3" t="s">
        <v>66</v>
      </c>
      <c r="C9" s="11">
        <v>33109</v>
      </c>
      <c r="D9" s="38">
        <v>36468.6</v>
      </c>
    </row>
    <row r="10" spans="1:4" ht="99.75" customHeight="1">
      <c r="A10" s="34" t="s">
        <v>20</v>
      </c>
      <c r="B10" s="22" t="s">
        <v>30</v>
      </c>
      <c r="C10" s="11">
        <v>13554.3</v>
      </c>
      <c r="D10" s="38">
        <v>13554.3</v>
      </c>
    </row>
    <row r="11" spans="1:4" ht="49.5" customHeight="1">
      <c r="A11" s="33" t="s">
        <v>8</v>
      </c>
      <c r="B11" s="19" t="s">
        <v>19</v>
      </c>
      <c r="C11" s="11">
        <v>1298.7</v>
      </c>
      <c r="D11" s="38">
        <v>1298.7</v>
      </c>
    </row>
    <row r="12" spans="1:4" ht="30.75" customHeight="1" hidden="1">
      <c r="A12" s="33" t="s">
        <v>8</v>
      </c>
      <c r="B12" s="19" t="s">
        <v>10</v>
      </c>
      <c r="C12" s="16">
        <v>0</v>
      </c>
      <c r="D12" s="41">
        <v>0</v>
      </c>
    </row>
    <row r="13" spans="1:4" ht="20.25" customHeight="1">
      <c r="A13" s="29" t="s">
        <v>1</v>
      </c>
      <c r="B13" s="10"/>
      <c r="C13" s="31">
        <f>SUM(C9:C12)</f>
        <v>47962</v>
      </c>
      <c r="D13" s="31">
        <f>SUM(D9:D12)</f>
        <v>51321.59999999999</v>
      </c>
    </row>
    <row r="14" spans="1:4" ht="20.25" customHeight="1">
      <c r="A14" s="51" t="s">
        <v>4</v>
      </c>
      <c r="B14" s="52"/>
      <c r="C14" s="52"/>
      <c r="D14" s="52"/>
    </row>
    <row r="15" spans="1:4" ht="20.25" customHeight="1">
      <c r="A15" s="29" t="s">
        <v>16</v>
      </c>
      <c r="B15" s="17"/>
      <c r="C15" s="32">
        <f>C16</f>
        <v>53349.4</v>
      </c>
      <c r="D15" s="32">
        <f>D16</f>
        <v>53349.4</v>
      </c>
    </row>
    <row r="16" spans="1:4" s="8" customFormat="1" ht="51" customHeight="1">
      <c r="A16" s="30" t="s">
        <v>23</v>
      </c>
      <c r="B16" s="18" t="s">
        <v>18</v>
      </c>
      <c r="C16" s="15">
        <f>C18+C34+C37</f>
        <v>53349.4</v>
      </c>
      <c r="D16" s="15">
        <f>D18+D34+D37</f>
        <v>53349.4</v>
      </c>
    </row>
    <row r="17" spans="1:4" s="8" customFormat="1" ht="19.5" customHeight="1">
      <c r="A17" s="1" t="s">
        <v>9</v>
      </c>
      <c r="B17" s="4"/>
      <c r="C17" s="12"/>
      <c r="D17" s="39"/>
    </row>
    <row r="18" spans="1:4" s="8" customFormat="1" ht="31.5">
      <c r="A18" s="23" t="s">
        <v>31</v>
      </c>
      <c r="B18" s="4" t="s">
        <v>15</v>
      </c>
      <c r="C18" s="13">
        <f>C19+C20+C21+C22+C23+C24+C25+C26+C27+C28+C29+C30+C31+C32+C33</f>
        <v>27533.100000000006</v>
      </c>
      <c r="D18" s="13">
        <f>D19+D20+D21+D22+D23+D24+D25+D26+D27+D28+D29+D30+D31+D32+D33</f>
        <v>27533.100000000006</v>
      </c>
    </row>
    <row r="19" spans="1:4" s="8" customFormat="1" ht="34.5" customHeight="1">
      <c r="A19" s="24" t="s">
        <v>32</v>
      </c>
      <c r="B19" s="4" t="s">
        <v>21</v>
      </c>
      <c r="C19" s="13">
        <v>8295.1</v>
      </c>
      <c r="D19" s="37">
        <v>8295.1</v>
      </c>
    </row>
    <row r="20" spans="1:4" s="8" customFormat="1" ht="34.5" customHeight="1">
      <c r="A20" s="35" t="s">
        <v>45</v>
      </c>
      <c r="B20" s="4" t="s">
        <v>46</v>
      </c>
      <c r="C20" s="13">
        <v>390.5</v>
      </c>
      <c r="D20" s="36">
        <v>390.5</v>
      </c>
    </row>
    <row r="21" spans="1:4" s="8" customFormat="1" ht="40.5" customHeight="1">
      <c r="A21" s="24" t="s">
        <v>33</v>
      </c>
      <c r="B21" s="4" t="s">
        <v>25</v>
      </c>
      <c r="C21" s="13">
        <v>616.3</v>
      </c>
      <c r="D21" s="36">
        <v>616.3</v>
      </c>
    </row>
    <row r="22" spans="1:4" s="8" customFormat="1" ht="40.5" customHeight="1">
      <c r="A22" s="24" t="s">
        <v>34</v>
      </c>
      <c r="B22" s="4" t="s">
        <v>26</v>
      </c>
      <c r="C22" s="13">
        <v>796.8</v>
      </c>
      <c r="D22" s="36">
        <v>796.8</v>
      </c>
    </row>
    <row r="23" spans="1:4" s="8" customFormat="1" ht="40.5" customHeight="1">
      <c r="A23" s="24" t="s">
        <v>35</v>
      </c>
      <c r="B23" s="4" t="s">
        <v>27</v>
      </c>
      <c r="C23" s="13">
        <v>8857.2</v>
      </c>
      <c r="D23" s="36">
        <v>8857.2</v>
      </c>
    </row>
    <row r="24" spans="1:4" s="8" customFormat="1" ht="40.5" customHeight="1">
      <c r="A24" s="24" t="s">
        <v>43</v>
      </c>
      <c r="B24" s="4" t="s">
        <v>44</v>
      </c>
      <c r="C24" s="13">
        <v>2891</v>
      </c>
      <c r="D24" s="36">
        <v>2891</v>
      </c>
    </row>
    <row r="25" spans="1:4" s="8" customFormat="1" ht="50.25" customHeight="1">
      <c r="A25" s="24" t="s">
        <v>47</v>
      </c>
      <c r="B25" s="4" t="s">
        <v>49</v>
      </c>
      <c r="C25" s="13">
        <v>302.2</v>
      </c>
      <c r="D25" s="36">
        <v>302.2</v>
      </c>
    </row>
    <row r="26" spans="1:4" s="8" customFormat="1" ht="39.75" customHeight="1">
      <c r="A26" s="24" t="s">
        <v>48</v>
      </c>
      <c r="B26" s="4" t="s">
        <v>50</v>
      </c>
      <c r="C26" s="13">
        <v>156.7</v>
      </c>
      <c r="D26" s="36">
        <v>156.7</v>
      </c>
    </row>
    <row r="27" spans="1:4" s="8" customFormat="1" ht="39.75" customHeight="1">
      <c r="A27" s="24" t="s">
        <v>52</v>
      </c>
      <c r="B27" s="4" t="s">
        <v>53</v>
      </c>
      <c r="C27" s="13">
        <v>98</v>
      </c>
      <c r="D27" s="36">
        <v>98</v>
      </c>
    </row>
    <row r="28" spans="1:4" s="8" customFormat="1" ht="39.75" customHeight="1">
      <c r="A28" s="24" t="s">
        <v>58</v>
      </c>
      <c r="B28" s="4" t="s">
        <v>54</v>
      </c>
      <c r="C28" s="13">
        <v>948.9</v>
      </c>
      <c r="D28" s="36">
        <v>948.9</v>
      </c>
    </row>
    <row r="29" spans="1:4" s="8" customFormat="1" ht="39.75" customHeight="1">
      <c r="A29" s="24" t="s">
        <v>59</v>
      </c>
      <c r="B29" s="4" t="s">
        <v>55</v>
      </c>
      <c r="C29" s="13">
        <v>544.9</v>
      </c>
      <c r="D29" s="36">
        <v>544.9</v>
      </c>
    </row>
    <row r="30" spans="1:4" s="8" customFormat="1" ht="39.75" customHeight="1">
      <c r="A30" s="24" t="s">
        <v>60</v>
      </c>
      <c r="B30" s="4" t="s">
        <v>56</v>
      </c>
      <c r="C30" s="13">
        <v>1175.6</v>
      </c>
      <c r="D30" s="36">
        <v>1175.6</v>
      </c>
    </row>
    <row r="31" spans="1:4" s="8" customFormat="1" ht="39.75" customHeight="1">
      <c r="A31" s="24" t="s">
        <v>61</v>
      </c>
      <c r="B31" s="4" t="s">
        <v>57</v>
      </c>
      <c r="C31" s="13">
        <v>1103</v>
      </c>
      <c r="D31" s="36">
        <v>1103</v>
      </c>
    </row>
    <row r="32" spans="1:4" s="8" customFormat="1" ht="84.75" customHeight="1">
      <c r="A32" s="24" t="s">
        <v>36</v>
      </c>
      <c r="B32" s="4" t="s">
        <v>12</v>
      </c>
      <c r="C32" s="13">
        <v>1298.7</v>
      </c>
      <c r="D32" s="36">
        <v>1298.7</v>
      </c>
    </row>
    <row r="33" spans="1:4" s="8" customFormat="1" ht="79.5" customHeight="1">
      <c r="A33" s="24" t="s">
        <v>37</v>
      </c>
      <c r="B33" s="4" t="s">
        <v>11</v>
      </c>
      <c r="C33" s="13">
        <v>58.2</v>
      </c>
      <c r="D33" s="36">
        <v>58.2</v>
      </c>
    </row>
    <row r="34" spans="1:4" s="8" customFormat="1" ht="38.25" customHeight="1">
      <c r="A34" s="25" t="s">
        <v>38</v>
      </c>
      <c r="B34" s="4" t="s">
        <v>14</v>
      </c>
      <c r="C34" s="13">
        <f>C35+C36</f>
        <v>25214.2</v>
      </c>
      <c r="D34" s="14">
        <f>D35+D36</f>
        <v>25214.2</v>
      </c>
    </row>
    <row r="35" spans="1:4" s="8" customFormat="1" ht="51.75" customHeight="1">
      <c r="A35" s="24" t="s">
        <v>39</v>
      </c>
      <c r="B35" s="4" t="s">
        <v>13</v>
      </c>
      <c r="C35" s="13">
        <v>24306.2</v>
      </c>
      <c r="D35" s="37">
        <v>24306.2</v>
      </c>
    </row>
    <row r="36" spans="1:4" s="8" customFormat="1" ht="51.75" customHeight="1">
      <c r="A36" s="24" t="s">
        <v>40</v>
      </c>
      <c r="B36" s="4" t="s">
        <v>22</v>
      </c>
      <c r="C36" s="13">
        <v>908</v>
      </c>
      <c r="D36" s="37">
        <v>908</v>
      </c>
    </row>
    <row r="37" spans="1:4" s="8" customFormat="1" ht="51.75" customHeight="1">
      <c r="A37" s="24" t="s">
        <v>41</v>
      </c>
      <c r="B37" s="4" t="s">
        <v>24</v>
      </c>
      <c r="C37" s="13">
        <f>C38</f>
        <v>602.1</v>
      </c>
      <c r="D37" s="13">
        <f>D38</f>
        <v>602.1</v>
      </c>
    </row>
    <row r="38" spans="1:4" s="8" customFormat="1" ht="51.75" customHeight="1">
      <c r="A38" s="24" t="s">
        <v>42</v>
      </c>
      <c r="B38" s="4" t="s">
        <v>28</v>
      </c>
      <c r="C38" s="13">
        <v>602.1</v>
      </c>
      <c r="D38" s="37">
        <v>602.1</v>
      </c>
    </row>
    <row r="39" spans="1:4" ht="27.75" customHeight="1">
      <c r="A39" s="29" t="s">
        <v>17</v>
      </c>
      <c r="B39" s="9"/>
      <c r="C39" s="15">
        <f>C15</f>
        <v>53349.4</v>
      </c>
      <c r="D39" s="15">
        <f>D15</f>
        <v>53349.4</v>
      </c>
    </row>
    <row r="40" spans="1:4" ht="29.25" customHeight="1">
      <c r="A40" s="42" t="s">
        <v>62</v>
      </c>
      <c r="B40" s="46"/>
      <c r="C40" s="47"/>
      <c r="D40" s="48">
        <f>D7+D13-D39</f>
        <v>3359.5999999999913</v>
      </c>
    </row>
    <row r="41" spans="1:3" ht="20.25" customHeight="1">
      <c r="A41" s="2" t="s">
        <v>0</v>
      </c>
      <c r="B41" s="2"/>
      <c r="C41" s="2"/>
    </row>
    <row r="42" ht="15.75">
      <c r="A42" s="2"/>
    </row>
    <row r="43" ht="15.75">
      <c r="C43" s="21"/>
    </row>
  </sheetData>
  <sheetProtection/>
  <mergeCells count="6">
    <mergeCell ref="A8:C8"/>
    <mergeCell ref="A14:D14"/>
    <mergeCell ref="A4:A5"/>
    <mergeCell ref="B4:B5"/>
    <mergeCell ref="C4:D4"/>
    <mergeCell ref="A1:D2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DF-8-004</cp:lastModifiedBy>
  <cp:lastPrinted>2024-03-14T11:22:36Z</cp:lastPrinted>
  <dcterms:created xsi:type="dcterms:W3CDTF">2013-10-11T13:28:32Z</dcterms:created>
  <dcterms:modified xsi:type="dcterms:W3CDTF">2024-03-14T11:22:46Z</dcterms:modified>
  <cp:category/>
  <cp:version/>
  <cp:contentType/>
  <cp:contentStatus/>
</cp:coreProperties>
</file>